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fileSharing readOnlyRecommended="1"/>
  <workbookPr filterPrivacy="1"/>
  <xr:revisionPtr revIDLastSave="0" documentId="8_{B1F31B70-D8CC-44FC-ABA9-70305BCB3FDC}" xr6:coauthVersionLast="47" xr6:coauthVersionMax="47" xr10:uidLastSave="{00000000-0000-0000-0000-000000000000}"/>
  <bookViews>
    <workbookView xWindow="19090" yWindow="-110" windowWidth="22780" windowHeight="14540" tabRatio="856" activeTab="5" xr2:uid="{00000000-000D-0000-FFFF-FFFF00000000}"/>
  </bookViews>
  <sheets>
    <sheet name="IDWF 2024" sheetId="27" r:id="rId1"/>
    <sheet name="IMAX 2024" sheetId="26" r:id="rId2"/>
    <sheet name="IDWF 2023" sheetId="25" r:id="rId3"/>
    <sheet name="IMAX 2023" sheetId="24" r:id="rId4"/>
    <sheet name="IDWF 2022" sheetId="22" r:id="rId5"/>
    <sheet name="IMAX 2022" sheetId="18" r:id="rId6"/>
    <sheet name="IDWF summary" sheetId="23" r:id="rId7"/>
    <sheet name="IMAX Summary" sheetId="21" r:id="rId8"/>
  </sheets>
  <definedNames>
    <definedName name="_xlnm._FilterDatabase" localSheetId="4" hidden="1">'IDWF 2022'!$B$1:$X$367</definedName>
    <definedName name="_xlnm._FilterDatabase" localSheetId="2" hidden="1">'IDWF 2023'!$B$1:$X$129</definedName>
    <definedName name="_xlnm._FilterDatabase" localSheetId="0" hidden="1">'IDWF 2024'!$B$1:$X$367</definedName>
    <definedName name="_xlnm._FilterDatabase" localSheetId="5" hidden="1">'IMAX 2022'!$B$1:$W$367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0" i="21" l="1"/>
  <c r="J10" i="21" s="1"/>
  <c r="I9" i="21"/>
  <c r="J9" i="21" s="1"/>
  <c r="R4" i="21"/>
  <c r="M4" i="21"/>
  <c r="R3" i="21"/>
  <c r="M3" i="21"/>
  <c r="P3" i="21" s="1"/>
  <c r="N3" i="21" s="1"/>
  <c r="O3" i="21" s="1"/>
  <c r="L129" i="27"/>
  <c r="L128" i="27"/>
  <c r="L127" i="27"/>
  <c r="L126" i="27"/>
  <c r="L125" i="27"/>
  <c r="L124" i="27"/>
  <c r="L123" i="27"/>
  <c r="L122" i="27"/>
  <c r="L121" i="27"/>
  <c r="L120" i="27"/>
  <c r="L119" i="27"/>
  <c r="L118" i="27"/>
  <c r="L117" i="27"/>
  <c r="L116" i="27"/>
  <c r="L115" i="27"/>
  <c r="L114" i="27"/>
  <c r="L113" i="27"/>
  <c r="L112" i="27"/>
  <c r="L111" i="27"/>
  <c r="L110" i="27"/>
  <c r="L109" i="27"/>
  <c r="L108" i="27"/>
  <c r="L107" i="27"/>
  <c r="L106" i="27"/>
  <c r="L105" i="27"/>
  <c r="L104" i="27"/>
  <c r="L103" i="27"/>
  <c r="L102" i="27"/>
  <c r="L101" i="27"/>
  <c r="L100" i="27"/>
  <c r="L99" i="27"/>
  <c r="L98" i="27"/>
  <c r="L97" i="27"/>
  <c r="L96" i="27"/>
  <c r="L95" i="27"/>
  <c r="L94" i="27"/>
  <c r="L93" i="27"/>
  <c r="L92" i="27"/>
  <c r="L91" i="27"/>
  <c r="L90" i="27"/>
  <c r="L89" i="27"/>
  <c r="L88" i="27"/>
  <c r="L87" i="27"/>
  <c r="L86" i="27"/>
  <c r="L85" i="27"/>
  <c r="L84" i="27"/>
  <c r="L83" i="27"/>
  <c r="L82" i="27"/>
  <c r="L81" i="27"/>
  <c r="L80" i="27"/>
  <c r="L79" i="27"/>
  <c r="L78" i="27"/>
  <c r="L77" i="27"/>
  <c r="L76" i="27"/>
  <c r="L75" i="27"/>
  <c r="L74" i="27"/>
  <c r="L73" i="27"/>
  <c r="L72" i="27"/>
  <c r="L71" i="27"/>
  <c r="L70" i="27"/>
  <c r="L69" i="27"/>
  <c r="L68" i="27"/>
  <c r="L67" i="27"/>
  <c r="L66" i="27"/>
  <c r="L65" i="27"/>
  <c r="L64" i="27"/>
  <c r="L63" i="27"/>
  <c r="L62" i="27"/>
  <c r="L61" i="27"/>
  <c r="L60" i="27"/>
  <c r="L59" i="27"/>
  <c r="L58" i="27"/>
  <c r="L57" i="27"/>
  <c r="L56" i="27"/>
  <c r="L55" i="27"/>
  <c r="L54" i="27"/>
  <c r="L53" i="27"/>
  <c r="L52" i="27"/>
  <c r="L51" i="27"/>
  <c r="L50" i="27"/>
  <c r="L49" i="27"/>
  <c r="L48" i="27"/>
  <c r="L47" i="27"/>
  <c r="L46" i="27"/>
  <c r="L45" i="27"/>
  <c r="L44" i="27"/>
  <c r="L43" i="27"/>
  <c r="L42" i="27"/>
  <c r="L41" i="27"/>
  <c r="L40" i="27"/>
  <c r="L39" i="27"/>
  <c r="L38" i="27"/>
  <c r="L37" i="27"/>
  <c r="L36" i="27"/>
  <c r="L35" i="27"/>
  <c r="L34" i="27"/>
  <c r="L33" i="27"/>
  <c r="L32" i="27"/>
  <c r="L31" i="27"/>
  <c r="L30" i="27"/>
  <c r="L29" i="27"/>
  <c r="L28" i="27"/>
  <c r="L27" i="27"/>
  <c r="L26" i="27"/>
  <c r="L25" i="27"/>
  <c r="L24" i="27"/>
  <c r="L23" i="27"/>
  <c r="L22" i="27"/>
  <c r="L21" i="27"/>
  <c r="L20" i="27"/>
  <c r="L19" i="27"/>
  <c r="L18" i="27"/>
  <c r="L17" i="27"/>
  <c r="L16" i="27"/>
  <c r="L15" i="27"/>
  <c r="L14" i="27"/>
  <c r="L13" i="27"/>
  <c r="L12" i="27"/>
  <c r="L11" i="27"/>
  <c r="L10" i="27"/>
  <c r="L9" i="27"/>
  <c r="L8" i="27"/>
  <c r="L7" i="27"/>
  <c r="L6" i="27"/>
  <c r="L5" i="27"/>
  <c r="L4" i="27"/>
  <c r="L3" i="27"/>
  <c r="L2" i="27"/>
  <c r="S367" i="27"/>
  <c r="N367" i="27"/>
  <c r="S366" i="27"/>
  <c r="N366" i="27"/>
  <c r="S365" i="27"/>
  <c r="N365" i="27"/>
  <c r="S364" i="27"/>
  <c r="Q364" i="27"/>
  <c r="O364" i="27" s="1"/>
  <c r="P364" i="27" s="1"/>
  <c r="N364" i="27"/>
  <c r="S363" i="27"/>
  <c r="N363" i="27"/>
  <c r="S362" i="27"/>
  <c r="N362" i="27"/>
  <c r="S361" i="27"/>
  <c r="N361" i="27"/>
  <c r="S360" i="27"/>
  <c r="Q360" i="27"/>
  <c r="O360" i="27"/>
  <c r="P360" i="27" s="1"/>
  <c r="N360" i="27"/>
  <c r="S359" i="27"/>
  <c r="N359" i="27"/>
  <c r="S358" i="27"/>
  <c r="N358" i="27"/>
  <c r="S357" i="27"/>
  <c r="N357" i="27"/>
  <c r="S356" i="27"/>
  <c r="N356" i="27"/>
  <c r="Q356" i="27" s="1"/>
  <c r="O356" i="27" s="1"/>
  <c r="P356" i="27" s="1"/>
  <c r="S355" i="27"/>
  <c r="Q355" i="27"/>
  <c r="O355" i="27" s="1"/>
  <c r="P355" i="27" s="1"/>
  <c r="N355" i="27"/>
  <c r="S354" i="27"/>
  <c r="N354" i="27"/>
  <c r="S353" i="27"/>
  <c r="N353" i="27"/>
  <c r="S352" i="27"/>
  <c r="N352" i="27"/>
  <c r="Q352" i="27" s="1"/>
  <c r="O352" i="27" s="1"/>
  <c r="P352" i="27" s="1"/>
  <c r="S351" i="27"/>
  <c r="N351" i="27"/>
  <c r="S350" i="27"/>
  <c r="N350" i="27"/>
  <c r="S349" i="27"/>
  <c r="N349" i="27"/>
  <c r="S348" i="27"/>
  <c r="N348" i="27"/>
  <c r="Q348" i="27" s="1"/>
  <c r="O348" i="27" s="1"/>
  <c r="P348" i="27" s="1"/>
  <c r="S347" i="27"/>
  <c r="N347" i="27"/>
  <c r="S346" i="27"/>
  <c r="N346" i="27"/>
  <c r="S345" i="27"/>
  <c r="N345" i="27"/>
  <c r="S344" i="27"/>
  <c r="N344" i="27"/>
  <c r="Q344" i="27" s="1"/>
  <c r="O344" i="27" s="1"/>
  <c r="P344" i="27" s="1"/>
  <c r="S343" i="27"/>
  <c r="N343" i="27"/>
  <c r="Q343" i="27" s="1"/>
  <c r="O343" i="27" s="1"/>
  <c r="P343" i="27" s="1"/>
  <c r="S342" i="27"/>
  <c r="N342" i="27"/>
  <c r="S341" i="27"/>
  <c r="N341" i="27"/>
  <c r="S340" i="27"/>
  <c r="N340" i="27"/>
  <c r="Q340" i="27" s="1"/>
  <c r="O340" i="27" s="1"/>
  <c r="P340" i="27" s="1"/>
  <c r="S339" i="27"/>
  <c r="Q339" i="27"/>
  <c r="O339" i="27" s="1"/>
  <c r="P339" i="27" s="1"/>
  <c r="N339" i="27"/>
  <c r="S338" i="27"/>
  <c r="N338" i="27"/>
  <c r="S337" i="27"/>
  <c r="N337" i="27"/>
  <c r="S336" i="27"/>
  <c r="N336" i="27"/>
  <c r="Q336" i="27" s="1"/>
  <c r="O336" i="27" s="1"/>
  <c r="P336" i="27" s="1"/>
  <c r="S335" i="27"/>
  <c r="N335" i="27"/>
  <c r="S334" i="27"/>
  <c r="N334" i="27"/>
  <c r="S333" i="27"/>
  <c r="N333" i="27"/>
  <c r="S332" i="27"/>
  <c r="N332" i="27"/>
  <c r="Q332" i="27" s="1"/>
  <c r="O332" i="27" s="1"/>
  <c r="P332" i="27" s="1"/>
  <c r="S331" i="27"/>
  <c r="N331" i="27"/>
  <c r="S330" i="27"/>
  <c r="N330" i="27"/>
  <c r="S329" i="27"/>
  <c r="N329" i="27"/>
  <c r="S328" i="27"/>
  <c r="N328" i="27"/>
  <c r="Q328" i="27" s="1"/>
  <c r="O328" i="27" s="1"/>
  <c r="P328" i="27" s="1"/>
  <c r="S327" i="27"/>
  <c r="Q327" i="27"/>
  <c r="O327" i="27" s="1"/>
  <c r="P327" i="27" s="1"/>
  <c r="N327" i="27"/>
  <c r="S326" i="27"/>
  <c r="N326" i="27"/>
  <c r="S325" i="27"/>
  <c r="N325" i="27"/>
  <c r="S324" i="27"/>
  <c r="N324" i="27"/>
  <c r="Q324" i="27" s="1"/>
  <c r="O324" i="27" s="1"/>
  <c r="P324" i="27" s="1"/>
  <c r="S323" i="27"/>
  <c r="Q323" i="27"/>
  <c r="O323" i="27" s="1"/>
  <c r="P323" i="27" s="1"/>
  <c r="N323" i="27"/>
  <c r="S322" i="27"/>
  <c r="N322" i="27"/>
  <c r="S321" i="27"/>
  <c r="N321" i="27"/>
  <c r="S320" i="27"/>
  <c r="N320" i="27"/>
  <c r="Q320" i="27" s="1"/>
  <c r="O320" i="27" s="1"/>
  <c r="P320" i="27" s="1"/>
  <c r="S319" i="27"/>
  <c r="N319" i="27"/>
  <c r="S318" i="27"/>
  <c r="Q318" i="27"/>
  <c r="O318" i="27" s="1"/>
  <c r="P318" i="27" s="1"/>
  <c r="N318" i="27"/>
  <c r="S317" i="27"/>
  <c r="N317" i="27"/>
  <c r="S316" i="27"/>
  <c r="N316" i="27"/>
  <c r="Q316" i="27" s="1"/>
  <c r="O316" i="27" s="1"/>
  <c r="P316" i="27" s="1"/>
  <c r="S315" i="27"/>
  <c r="N315" i="27"/>
  <c r="Q315" i="27" s="1"/>
  <c r="O315" i="27" s="1"/>
  <c r="P315" i="27" s="1"/>
  <c r="S314" i="27"/>
  <c r="N314" i="27"/>
  <c r="Q314" i="27" s="1"/>
  <c r="O314" i="27" s="1"/>
  <c r="P314" i="27" s="1"/>
  <c r="S313" i="27"/>
  <c r="N313" i="27"/>
  <c r="S312" i="27"/>
  <c r="N312" i="27"/>
  <c r="S311" i="27"/>
  <c r="Q311" i="27"/>
  <c r="O311" i="27" s="1"/>
  <c r="P311" i="27" s="1"/>
  <c r="N311" i="27"/>
  <c r="S310" i="27"/>
  <c r="N310" i="27"/>
  <c r="S309" i="27"/>
  <c r="N309" i="27"/>
  <c r="S308" i="27"/>
  <c r="N308" i="27"/>
  <c r="Q308" i="27" s="1"/>
  <c r="O308" i="27" s="1"/>
  <c r="P308" i="27" s="1"/>
  <c r="S307" i="27"/>
  <c r="N307" i="27"/>
  <c r="S306" i="27"/>
  <c r="N306" i="27"/>
  <c r="S305" i="27"/>
  <c r="N305" i="27"/>
  <c r="S304" i="27"/>
  <c r="N304" i="27"/>
  <c r="Q304" i="27" s="1"/>
  <c r="O304" i="27" s="1"/>
  <c r="P304" i="27" s="1"/>
  <c r="S303" i="27"/>
  <c r="N303" i="27"/>
  <c r="S302" i="27"/>
  <c r="N302" i="27"/>
  <c r="S301" i="27"/>
  <c r="N301" i="27"/>
  <c r="S300" i="27"/>
  <c r="N300" i="27"/>
  <c r="Q300" i="27" s="1"/>
  <c r="O300" i="27" s="1"/>
  <c r="P300" i="27" s="1"/>
  <c r="S299" i="27"/>
  <c r="N299" i="27"/>
  <c r="S298" i="27"/>
  <c r="N298" i="27"/>
  <c r="S297" i="27"/>
  <c r="N297" i="27"/>
  <c r="S296" i="27"/>
  <c r="N296" i="27"/>
  <c r="Q296" i="27" s="1"/>
  <c r="O296" i="27" s="1"/>
  <c r="P296" i="27" s="1"/>
  <c r="S295" i="27"/>
  <c r="Q295" i="27"/>
  <c r="O295" i="27" s="1"/>
  <c r="P295" i="27" s="1"/>
  <c r="N295" i="27"/>
  <c r="S294" i="27"/>
  <c r="N294" i="27"/>
  <c r="S293" i="27"/>
  <c r="N293" i="27"/>
  <c r="S292" i="27"/>
  <c r="N292" i="27"/>
  <c r="Q292" i="27" s="1"/>
  <c r="O292" i="27" s="1"/>
  <c r="P292" i="27" s="1"/>
  <c r="S291" i="27"/>
  <c r="N291" i="27"/>
  <c r="S290" i="27"/>
  <c r="N290" i="27"/>
  <c r="S289" i="27"/>
  <c r="N289" i="27"/>
  <c r="S288" i="27"/>
  <c r="N288" i="27"/>
  <c r="Q288" i="27" s="1"/>
  <c r="O288" i="27" s="1"/>
  <c r="P288" i="27" s="1"/>
  <c r="S287" i="27"/>
  <c r="N287" i="27"/>
  <c r="S286" i="27"/>
  <c r="N286" i="27"/>
  <c r="S285" i="27"/>
  <c r="N285" i="27"/>
  <c r="S284" i="27"/>
  <c r="N284" i="27"/>
  <c r="Q284" i="27" s="1"/>
  <c r="O284" i="27" s="1"/>
  <c r="P284" i="27" s="1"/>
  <c r="S283" i="27"/>
  <c r="N283" i="27"/>
  <c r="S282" i="27"/>
  <c r="N282" i="27"/>
  <c r="S281" i="27"/>
  <c r="N281" i="27"/>
  <c r="S280" i="27"/>
  <c r="N280" i="27"/>
  <c r="Q280" i="27" s="1"/>
  <c r="O280" i="27" s="1"/>
  <c r="P280" i="27" s="1"/>
  <c r="S279" i="27"/>
  <c r="Q279" i="27"/>
  <c r="O279" i="27" s="1"/>
  <c r="P279" i="27" s="1"/>
  <c r="N279" i="27"/>
  <c r="S278" i="27"/>
  <c r="N278" i="27"/>
  <c r="S277" i="27"/>
  <c r="N277" i="27"/>
  <c r="S276" i="27"/>
  <c r="N276" i="27"/>
  <c r="Q276" i="27" s="1"/>
  <c r="O276" i="27" s="1"/>
  <c r="P276" i="27" s="1"/>
  <c r="S275" i="27"/>
  <c r="N275" i="27"/>
  <c r="S274" i="27"/>
  <c r="N274" i="27"/>
  <c r="S273" i="27"/>
  <c r="N273" i="27"/>
  <c r="S272" i="27"/>
  <c r="N272" i="27"/>
  <c r="Q272" i="27" s="1"/>
  <c r="O272" i="27" s="1"/>
  <c r="P272" i="27" s="1"/>
  <c r="S271" i="27"/>
  <c r="N271" i="27"/>
  <c r="S270" i="27"/>
  <c r="N270" i="27"/>
  <c r="S269" i="27"/>
  <c r="N269" i="27"/>
  <c r="S268" i="27"/>
  <c r="N268" i="27"/>
  <c r="Q268" i="27" s="1"/>
  <c r="O268" i="27" s="1"/>
  <c r="P268" i="27" s="1"/>
  <c r="S267" i="27"/>
  <c r="N267" i="27"/>
  <c r="S266" i="27"/>
  <c r="N266" i="27"/>
  <c r="S265" i="27"/>
  <c r="N265" i="27"/>
  <c r="S264" i="27"/>
  <c r="N264" i="27"/>
  <c r="Q264" i="27" s="1"/>
  <c r="O264" i="27" s="1"/>
  <c r="P264" i="27" s="1"/>
  <c r="S263" i="27"/>
  <c r="N263" i="27"/>
  <c r="S262" i="27"/>
  <c r="N262" i="27"/>
  <c r="S261" i="27"/>
  <c r="N261" i="27"/>
  <c r="S260" i="27"/>
  <c r="N260" i="27"/>
  <c r="Q260" i="27" s="1"/>
  <c r="O260" i="27" s="1"/>
  <c r="P260" i="27" s="1"/>
  <c r="S259" i="27"/>
  <c r="Q259" i="27"/>
  <c r="O259" i="27" s="1"/>
  <c r="P259" i="27" s="1"/>
  <c r="N259" i="27"/>
  <c r="S258" i="27"/>
  <c r="N258" i="27"/>
  <c r="S257" i="27"/>
  <c r="N257" i="27"/>
  <c r="S256" i="27"/>
  <c r="N256" i="27"/>
  <c r="Q256" i="27" s="1"/>
  <c r="O256" i="27" s="1"/>
  <c r="P256" i="27" s="1"/>
  <c r="S255" i="27"/>
  <c r="N255" i="27"/>
  <c r="S254" i="27"/>
  <c r="N254" i="27"/>
  <c r="S253" i="27"/>
  <c r="N253" i="27"/>
  <c r="S252" i="27"/>
  <c r="N252" i="27"/>
  <c r="Q252" i="27" s="1"/>
  <c r="O252" i="27" s="1"/>
  <c r="P252" i="27" s="1"/>
  <c r="S251" i="27"/>
  <c r="N251" i="27"/>
  <c r="S250" i="27"/>
  <c r="N250" i="27"/>
  <c r="S249" i="27"/>
  <c r="N249" i="27"/>
  <c r="S248" i="27"/>
  <c r="N248" i="27"/>
  <c r="Q248" i="27" s="1"/>
  <c r="O248" i="27" s="1"/>
  <c r="P248" i="27" s="1"/>
  <c r="S247" i="27"/>
  <c r="N247" i="27"/>
  <c r="S246" i="27"/>
  <c r="N246" i="27"/>
  <c r="S245" i="27"/>
  <c r="N245" i="27"/>
  <c r="S244" i="27"/>
  <c r="N244" i="27"/>
  <c r="Q244" i="27" s="1"/>
  <c r="O244" i="27" s="1"/>
  <c r="P244" i="27" s="1"/>
  <c r="S243" i="27"/>
  <c r="N243" i="27"/>
  <c r="S242" i="27"/>
  <c r="N242" i="27"/>
  <c r="S241" i="27"/>
  <c r="N241" i="27"/>
  <c r="S240" i="27"/>
  <c r="N240" i="27"/>
  <c r="Q240" i="27" s="1"/>
  <c r="O240" i="27" s="1"/>
  <c r="P240" i="27" s="1"/>
  <c r="S239" i="27"/>
  <c r="N239" i="27"/>
  <c r="S238" i="27"/>
  <c r="N238" i="27"/>
  <c r="S237" i="27"/>
  <c r="N237" i="27"/>
  <c r="S236" i="27"/>
  <c r="N236" i="27"/>
  <c r="Q236" i="27" s="1"/>
  <c r="O236" i="27" s="1"/>
  <c r="P236" i="27" s="1"/>
  <c r="S235" i="27"/>
  <c r="N235" i="27"/>
  <c r="S234" i="27"/>
  <c r="N234" i="27"/>
  <c r="S233" i="27"/>
  <c r="N233" i="27"/>
  <c r="S232" i="27"/>
  <c r="N232" i="27"/>
  <c r="Q232" i="27" s="1"/>
  <c r="O232" i="27" s="1"/>
  <c r="P232" i="27" s="1"/>
  <c r="S231" i="27"/>
  <c r="N231" i="27"/>
  <c r="S230" i="27"/>
  <c r="N230" i="27"/>
  <c r="S229" i="27"/>
  <c r="N229" i="27"/>
  <c r="S228" i="27"/>
  <c r="N228" i="27"/>
  <c r="S227" i="27"/>
  <c r="N227" i="27"/>
  <c r="Q227" i="27" s="1"/>
  <c r="O227" i="27" s="1"/>
  <c r="P227" i="27" s="1"/>
  <c r="S226" i="27"/>
  <c r="Q226" i="27"/>
  <c r="O226" i="27" s="1"/>
  <c r="P226" i="27" s="1"/>
  <c r="N226" i="27"/>
  <c r="S225" i="27"/>
  <c r="N225" i="27"/>
  <c r="S224" i="27"/>
  <c r="N224" i="27"/>
  <c r="S223" i="27"/>
  <c r="N223" i="27"/>
  <c r="Q223" i="27" s="1"/>
  <c r="O223" i="27" s="1"/>
  <c r="P223" i="27" s="1"/>
  <c r="S222" i="27"/>
  <c r="Q222" i="27"/>
  <c r="O222" i="27" s="1"/>
  <c r="P222" i="27" s="1"/>
  <c r="N222" i="27"/>
  <c r="S221" i="27"/>
  <c r="N221" i="27"/>
  <c r="S220" i="27"/>
  <c r="N220" i="27"/>
  <c r="S219" i="27"/>
  <c r="N219" i="27"/>
  <c r="Q219" i="27" s="1"/>
  <c r="O219" i="27" s="1"/>
  <c r="P219" i="27" s="1"/>
  <c r="S218" i="27"/>
  <c r="N218" i="27"/>
  <c r="S217" i="27"/>
  <c r="N217" i="27"/>
  <c r="S216" i="27"/>
  <c r="N216" i="27"/>
  <c r="S215" i="27"/>
  <c r="N215" i="27"/>
  <c r="Q215" i="27" s="1"/>
  <c r="O215" i="27" s="1"/>
  <c r="P215" i="27" s="1"/>
  <c r="S214" i="27"/>
  <c r="N214" i="27"/>
  <c r="S213" i="27"/>
  <c r="N213" i="27"/>
  <c r="S212" i="27"/>
  <c r="N212" i="27"/>
  <c r="S211" i="27"/>
  <c r="N211" i="27"/>
  <c r="Q211" i="27" s="1"/>
  <c r="O211" i="27" s="1"/>
  <c r="P211" i="27" s="1"/>
  <c r="S210" i="27"/>
  <c r="N210" i="27"/>
  <c r="S209" i="27"/>
  <c r="N209" i="27"/>
  <c r="S208" i="27"/>
  <c r="N208" i="27"/>
  <c r="S207" i="27"/>
  <c r="N207" i="27"/>
  <c r="Q207" i="27" s="1"/>
  <c r="O207" i="27" s="1"/>
  <c r="P207" i="27" s="1"/>
  <c r="S206" i="27"/>
  <c r="Q206" i="27"/>
  <c r="O206" i="27" s="1"/>
  <c r="P206" i="27" s="1"/>
  <c r="N206" i="27"/>
  <c r="S205" i="27"/>
  <c r="N205" i="27"/>
  <c r="S204" i="27"/>
  <c r="N204" i="27"/>
  <c r="S203" i="27"/>
  <c r="N203" i="27"/>
  <c r="Q203" i="27" s="1"/>
  <c r="O203" i="27" s="1"/>
  <c r="P203" i="27" s="1"/>
  <c r="S202" i="27"/>
  <c r="N202" i="27"/>
  <c r="S201" i="27"/>
  <c r="N201" i="27"/>
  <c r="S200" i="27"/>
  <c r="N200" i="27"/>
  <c r="S199" i="27"/>
  <c r="N199" i="27"/>
  <c r="Q199" i="27" s="1"/>
  <c r="O199" i="27" s="1"/>
  <c r="P199" i="27" s="1"/>
  <c r="S198" i="27"/>
  <c r="N198" i="27"/>
  <c r="S197" i="27"/>
  <c r="N197" i="27"/>
  <c r="S196" i="27"/>
  <c r="N196" i="27"/>
  <c r="S195" i="27"/>
  <c r="N195" i="27"/>
  <c r="Q195" i="27" s="1"/>
  <c r="O195" i="27" s="1"/>
  <c r="P195" i="27" s="1"/>
  <c r="S194" i="27"/>
  <c r="Q194" i="27"/>
  <c r="O194" i="27" s="1"/>
  <c r="P194" i="27" s="1"/>
  <c r="N194" i="27"/>
  <c r="S193" i="27"/>
  <c r="N193" i="27"/>
  <c r="S192" i="27"/>
  <c r="N192" i="27"/>
  <c r="S191" i="27"/>
  <c r="N191" i="27"/>
  <c r="Q191" i="27" s="1"/>
  <c r="O191" i="27" s="1"/>
  <c r="P191" i="27" s="1"/>
  <c r="S190" i="27"/>
  <c r="Q190" i="27"/>
  <c r="O190" i="27" s="1"/>
  <c r="P190" i="27" s="1"/>
  <c r="N190" i="27"/>
  <c r="S189" i="27"/>
  <c r="N189" i="27"/>
  <c r="S188" i="27"/>
  <c r="N188" i="27"/>
  <c r="S187" i="27"/>
  <c r="N187" i="27"/>
  <c r="Q187" i="27" s="1"/>
  <c r="O187" i="27" s="1"/>
  <c r="P187" i="27" s="1"/>
  <c r="S186" i="27"/>
  <c r="N186" i="27"/>
  <c r="S185" i="27"/>
  <c r="N185" i="27"/>
  <c r="S184" i="27"/>
  <c r="N184" i="27"/>
  <c r="S183" i="27"/>
  <c r="N183" i="27"/>
  <c r="Q183" i="27" s="1"/>
  <c r="O183" i="27" s="1"/>
  <c r="P183" i="27" s="1"/>
  <c r="S182" i="27"/>
  <c r="N182" i="27"/>
  <c r="S181" i="27"/>
  <c r="N181" i="27"/>
  <c r="S180" i="27"/>
  <c r="N180" i="27"/>
  <c r="S179" i="27"/>
  <c r="N179" i="27"/>
  <c r="Q179" i="27" s="1"/>
  <c r="O179" i="27" s="1"/>
  <c r="P179" i="27" s="1"/>
  <c r="S178" i="27"/>
  <c r="N178" i="27"/>
  <c r="S177" i="27"/>
  <c r="N177" i="27"/>
  <c r="S176" i="27"/>
  <c r="N176" i="27"/>
  <c r="S175" i="27"/>
  <c r="N175" i="27"/>
  <c r="Q175" i="27" s="1"/>
  <c r="O175" i="27" s="1"/>
  <c r="P175" i="27" s="1"/>
  <c r="S174" i="27"/>
  <c r="Q174" i="27"/>
  <c r="O174" i="27" s="1"/>
  <c r="P174" i="27" s="1"/>
  <c r="N174" i="27"/>
  <c r="S173" i="27"/>
  <c r="N173" i="27"/>
  <c r="S172" i="27"/>
  <c r="N172" i="27"/>
  <c r="S171" i="27"/>
  <c r="N171" i="27"/>
  <c r="Q171" i="27" s="1"/>
  <c r="O171" i="27" s="1"/>
  <c r="P171" i="27" s="1"/>
  <c r="S170" i="27"/>
  <c r="N170" i="27"/>
  <c r="S169" i="27"/>
  <c r="N169" i="27"/>
  <c r="S168" i="27"/>
  <c r="N168" i="27"/>
  <c r="S167" i="27"/>
  <c r="N167" i="27"/>
  <c r="Q167" i="27" s="1"/>
  <c r="O167" i="27" s="1"/>
  <c r="P167" i="27" s="1"/>
  <c r="S166" i="27"/>
  <c r="N166" i="27"/>
  <c r="S165" i="27"/>
  <c r="N165" i="27"/>
  <c r="S164" i="27"/>
  <c r="N164" i="27"/>
  <c r="S163" i="27"/>
  <c r="N163" i="27"/>
  <c r="Q163" i="27" s="1"/>
  <c r="O163" i="27" s="1"/>
  <c r="P163" i="27" s="1"/>
  <c r="S162" i="27"/>
  <c r="Q162" i="27"/>
  <c r="O162" i="27" s="1"/>
  <c r="P162" i="27" s="1"/>
  <c r="N162" i="27"/>
  <c r="S161" i="27"/>
  <c r="N161" i="27"/>
  <c r="S160" i="27"/>
  <c r="N160" i="27"/>
  <c r="S159" i="27"/>
  <c r="N159" i="27"/>
  <c r="Q159" i="27" s="1"/>
  <c r="O159" i="27" s="1"/>
  <c r="P159" i="27" s="1"/>
  <c r="S158" i="27"/>
  <c r="Q158" i="27"/>
  <c r="O158" i="27" s="1"/>
  <c r="P158" i="27" s="1"/>
  <c r="N158" i="27"/>
  <c r="S157" i="27"/>
  <c r="N157" i="27"/>
  <c r="S156" i="27"/>
  <c r="N156" i="27"/>
  <c r="S155" i="27"/>
  <c r="N155" i="27"/>
  <c r="Q155" i="27" s="1"/>
  <c r="O155" i="27" s="1"/>
  <c r="P155" i="27" s="1"/>
  <c r="S154" i="27"/>
  <c r="N154" i="27"/>
  <c r="S153" i="27"/>
  <c r="N153" i="27"/>
  <c r="Q153" i="27" s="1"/>
  <c r="O153" i="27" s="1"/>
  <c r="P153" i="27" s="1"/>
  <c r="S152" i="27"/>
  <c r="N152" i="27"/>
  <c r="S151" i="27"/>
  <c r="N151" i="27"/>
  <c r="S150" i="27"/>
  <c r="Q150" i="27"/>
  <c r="O150" i="27"/>
  <c r="P150" i="27" s="1"/>
  <c r="N150" i="27"/>
  <c r="S149" i="27"/>
  <c r="N149" i="27"/>
  <c r="Q149" i="27" s="1"/>
  <c r="O149" i="27" s="1"/>
  <c r="P149" i="27" s="1"/>
  <c r="S148" i="27"/>
  <c r="N148" i="27"/>
  <c r="S147" i="27"/>
  <c r="N147" i="27"/>
  <c r="S146" i="27"/>
  <c r="N146" i="27"/>
  <c r="S145" i="27"/>
  <c r="N145" i="27"/>
  <c r="Q145" i="27" s="1"/>
  <c r="O145" i="27" s="1"/>
  <c r="P145" i="27" s="1"/>
  <c r="S144" i="27"/>
  <c r="Q144" i="27"/>
  <c r="O144" i="27" s="1"/>
  <c r="P144" i="27" s="1"/>
  <c r="N144" i="27"/>
  <c r="S143" i="27"/>
  <c r="N143" i="27"/>
  <c r="S142" i="27"/>
  <c r="N142" i="27"/>
  <c r="S141" i="27"/>
  <c r="N141" i="27"/>
  <c r="Q141" i="27" s="1"/>
  <c r="O141" i="27" s="1"/>
  <c r="P141" i="27" s="1"/>
  <c r="S140" i="27"/>
  <c r="N140" i="27"/>
  <c r="S139" i="27"/>
  <c r="N139" i="27"/>
  <c r="S138" i="27"/>
  <c r="Q138" i="27"/>
  <c r="O138" i="27" s="1"/>
  <c r="P138" i="27" s="1"/>
  <c r="N138" i="27"/>
  <c r="S137" i="27"/>
  <c r="N137" i="27"/>
  <c r="Q137" i="27" s="1"/>
  <c r="O137" i="27" s="1"/>
  <c r="P137" i="27" s="1"/>
  <c r="S136" i="27"/>
  <c r="N136" i="27"/>
  <c r="S135" i="27"/>
  <c r="N135" i="27"/>
  <c r="S134" i="27"/>
  <c r="Q134" i="27"/>
  <c r="O134" i="27" s="1"/>
  <c r="P134" i="27" s="1"/>
  <c r="N134" i="27"/>
  <c r="S133" i="27"/>
  <c r="N133" i="27"/>
  <c r="Q133" i="27" s="1"/>
  <c r="O133" i="27" s="1"/>
  <c r="P133" i="27" s="1"/>
  <c r="S132" i="27"/>
  <c r="N132" i="27"/>
  <c r="S131" i="27"/>
  <c r="N131" i="27"/>
  <c r="S130" i="27"/>
  <c r="N130" i="27"/>
  <c r="S129" i="27"/>
  <c r="N129" i="27"/>
  <c r="Q129" i="27" s="1"/>
  <c r="O129" i="27" s="1"/>
  <c r="P129" i="27" s="1"/>
  <c r="S128" i="27"/>
  <c r="Q128" i="27"/>
  <c r="O128" i="27" s="1"/>
  <c r="P128" i="27" s="1"/>
  <c r="N128" i="27"/>
  <c r="S127" i="27"/>
  <c r="N127" i="27"/>
  <c r="S126" i="27"/>
  <c r="N126" i="27"/>
  <c r="S125" i="27"/>
  <c r="N125" i="27"/>
  <c r="Q125" i="27" s="1"/>
  <c r="O125" i="27" s="1"/>
  <c r="P125" i="27" s="1"/>
  <c r="S124" i="27"/>
  <c r="Q124" i="27"/>
  <c r="O124" i="27" s="1"/>
  <c r="P124" i="27" s="1"/>
  <c r="N124" i="27"/>
  <c r="S123" i="27"/>
  <c r="N123" i="27"/>
  <c r="S122" i="27"/>
  <c r="Q122" i="27"/>
  <c r="O122" i="27" s="1"/>
  <c r="P122" i="27" s="1"/>
  <c r="N122" i="27"/>
  <c r="S121" i="27"/>
  <c r="N121" i="27"/>
  <c r="Q121" i="27" s="1"/>
  <c r="O121" i="27" s="1"/>
  <c r="P121" i="27" s="1"/>
  <c r="S120" i="27"/>
  <c r="N120" i="27"/>
  <c r="S119" i="27"/>
  <c r="N119" i="27"/>
  <c r="S118" i="27"/>
  <c r="Q118" i="27"/>
  <c r="O118" i="27"/>
  <c r="P118" i="27" s="1"/>
  <c r="N118" i="27"/>
  <c r="S117" i="27"/>
  <c r="N117" i="27"/>
  <c r="Q117" i="27" s="1"/>
  <c r="O117" i="27" s="1"/>
  <c r="P117" i="27" s="1"/>
  <c r="S116" i="27"/>
  <c r="N116" i="27"/>
  <c r="S115" i="27"/>
  <c r="N115" i="27"/>
  <c r="S114" i="27"/>
  <c r="N114" i="27"/>
  <c r="S113" i="27"/>
  <c r="N113" i="27"/>
  <c r="Q113" i="27" s="1"/>
  <c r="O113" i="27" s="1"/>
  <c r="P113" i="27" s="1"/>
  <c r="S112" i="27"/>
  <c r="Q112" i="27"/>
  <c r="O112" i="27" s="1"/>
  <c r="P112" i="27" s="1"/>
  <c r="N112" i="27"/>
  <c r="S111" i="27"/>
  <c r="N111" i="27"/>
  <c r="S110" i="27"/>
  <c r="N110" i="27"/>
  <c r="S109" i="27"/>
  <c r="N109" i="27"/>
  <c r="Q109" i="27" s="1"/>
  <c r="O109" i="27" s="1"/>
  <c r="P109" i="27" s="1"/>
  <c r="S108" i="27"/>
  <c r="N108" i="27"/>
  <c r="S107" i="27"/>
  <c r="N107" i="27"/>
  <c r="S106" i="27"/>
  <c r="Q106" i="27"/>
  <c r="O106" i="27" s="1"/>
  <c r="P106" i="27" s="1"/>
  <c r="N106" i="27"/>
  <c r="S105" i="27"/>
  <c r="N105" i="27"/>
  <c r="Q105" i="27" s="1"/>
  <c r="O105" i="27" s="1"/>
  <c r="P105" i="27" s="1"/>
  <c r="S104" i="27"/>
  <c r="N104" i="27"/>
  <c r="S103" i="27"/>
  <c r="N103" i="27"/>
  <c r="S102" i="27"/>
  <c r="Q102" i="27"/>
  <c r="O102" i="27" s="1"/>
  <c r="P102" i="27" s="1"/>
  <c r="N102" i="27"/>
  <c r="S101" i="27"/>
  <c r="N101" i="27"/>
  <c r="Q101" i="27" s="1"/>
  <c r="O101" i="27" s="1"/>
  <c r="P101" i="27" s="1"/>
  <c r="S100" i="27"/>
  <c r="N100" i="27"/>
  <c r="S99" i="27"/>
  <c r="N99" i="27"/>
  <c r="S98" i="27"/>
  <c r="N98" i="27"/>
  <c r="S97" i="27"/>
  <c r="N97" i="27"/>
  <c r="Q97" i="27" s="1"/>
  <c r="O97" i="27" s="1"/>
  <c r="P97" i="27" s="1"/>
  <c r="S96" i="27"/>
  <c r="Q96" i="27"/>
  <c r="O96" i="27" s="1"/>
  <c r="P96" i="27" s="1"/>
  <c r="N96" i="27"/>
  <c r="S95" i="27"/>
  <c r="N95" i="27"/>
  <c r="S94" i="27"/>
  <c r="N94" i="27"/>
  <c r="S93" i="27"/>
  <c r="N93" i="27"/>
  <c r="Q93" i="27" s="1"/>
  <c r="O93" i="27" s="1"/>
  <c r="P93" i="27" s="1"/>
  <c r="S92" i="27"/>
  <c r="Q92" i="27"/>
  <c r="O92" i="27" s="1"/>
  <c r="P92" i="27" s="1"/>
  <c r="N92" i="27"/>
  <c r="S91" i="27"/>
  <c r="N91" i="27"/>
  <c r="S90" i="27"/>
  <c r="Q90" i="27"/>
  <c r="O90" i="27" s="1"/>
  <c r="P90" i="27" s="1"/>
  <c r="N90" i="27"/>
  <c r="S89" i="27"/>
  <c r="N89" i="27"/>
  <c r="Q89" i="27" s="1"/>
  <c r="O89" i="27" s="1"/>
  <c r="P89" i="27" s="1"/>
  <c r="S88" i="27"/>
  <c r="N88" i="27"/>
  <c r="S87" i="27"/>
  <c r="N87" i="27"/>
  <c r="S86" i="27"/>
  <c r="Q86" i="27"/>
  <c r="O86" i="27"/>
  <c r="P86" i="27" s="1"/>
  <c r="N86" i="27"/>
  <c r="S85" i="27"/>
  <c r="N85" i="27"/>
  <c r="Q85" i="27" s="1"/>
  <c r="O85" i="27" s="1"/>
  <c r="P85" i="27" s="1"/>
  <c r="S84" i="27"/>
  <c r="N84" i="27"/>
  <c r="S83" i="27"/>
  <c r="R83" i="27"/>
  <c r="N83" i="27"/>
  <c r="Q83" i="27" s="1"/>
  <c r="O83" i="27" s="1"/>
  <c r="P83" i="27" s="1"/>
  <c r="S82" i="27"/>
  <c r="Q82" i="27"/>
  <c r="O82" i="27"/>
  <c r="P82" i="27" s="1"/>
  <c r="N82" i="27"/>
  <c r="S81" i="27"/>
  <c r="N81" i="27"/>
  <c r="Q81" i="27" s="1"/>
  <c r="O81" i="27" s="1"/>
  <c r="P81" i="27" s="1"/>
  <c r="S80" i="27"/>
  <c r="N80" i="27"/>
  <c r="Q80" i="27" s="1"/>
  <c r="O80" i="27" s="1"/>
  <c r="P80" i="27" s="1"/>
  <c r="S79" i="27"/>
  <c r="N79" i="27"/>
  <c r="Q79" i="27" s="1"/>
  <c r="O79" i="27" s="1"/>
  <c r="P79" i="27" s="1"/>
  <c r="S78" i="27"/>
  <c r="Q78" i="27"/>
  <c r="O78" i="27" s="1"/>
  <c r="P78" i="27" s="1"/>
  <c r="N78" i="27"/>
  <c r="S77" i="27"/>
  <c r="P77" i="27"/>
  <c r="N77" i="27"/>
  <c r="Q77" i="27" s="1"/>
  <c r="O77" i="27" s="1"/>
  <c r="S76" i="27"/>
  <c r="N76" i="27"/>
  <c r="Q76" i="27" s="1"/>
  <c r="O76" i="27" s="1"/>
  <c r="P76" i="27" s="1"/>
  <c r="S75" i="27"/>
  <c r="N75" i="27"/>
  <c r="S74" i="27"/>
  <c r="N74" i="27"/>
  <c r="Q74" i="27" s="1"/>
  <c r="O74" i="27" s="1"/>
  <c r="P74" i="27" s="1"/>
  <c r="S73" i="27"/>
  <c r="Q73" i="27"/>
  <c r="O73" i="27" s="1"/>
  <c r="P73" i="27" s="1"/>
  <c r="N73" i="27"/>
  <c r="S72" i="27"/>
  <c r="N72" i="27"/>
  <c r="Q72" i="27" s="1"/>
  <c r="O72" i="27" s="1"/>
  <c r="P72" i="27" s="1"/>
  <c r="S71" i="27"/>
  <c r="N71" i="27"/>
  <c r="S70" i="27"/>
  <c r="N70" i="27"/>
  <c r="S69" i="27"/>
  <c r="N69" i="27"/>
  <c r="S68" i="27"/>
  <c r="N68" i="27"/>
  <c r="Q68" i="27" s="1"/>
  <c r="O68" i="27" s="1"/>
  <c r="P68" i="27" s="1"/>
  <c r="S67" i="27"/>
  <c r="Q67" i="27"/>
  <c r="O67" i="27" s="1"/>
  <c r="P67" i="27" s="1"/>
  <c r="N67" i="27"/>
  <c r="S66" i="27"/>
  <c r="N66" i="27"/>
  <c r="S65" i="27"/>
  <c r="N65" i="27"/>
  <c r="S64" i="27"/>
  <c r="N64" i="27"/>
  <c r="Q64" i="27" s="1"/>
  <c r="O64" i="27" s="1"/>
  <c r="P64" i="27" s="1"/>
  <c r="S63" i="27"/>
  <c r="Q63" i="27"/>
  <c r="O63" i="27" s="1"/>
  <c r="P63" i="27" s="1"/>
  <c r="N63" i="27"/>
  <c r="S62" i="27"/>
  <c r="N62" i="27"/>
  <c r="S61" i="27"/>
  <c r="N61" i="27"/>
  <c r="S60" i="27"/>
  <c r="N60" i="27"/>
  <c r="Q60" i="27" s="1"/>
  <c r="O60" i="27" s="1"/>
  <c r="P60" i="27" s="1"/>
  <c r="S59" i="27"/>
  <c r="N59" i="27"/>
  <c r="S58" i="27"/>
  <c r="N58" i="27"/>
  <c r="S57" i="27"/>
  <c r="Q57" i="27"/>
  <c r="O57" i="27" s="1"/>
  <c r="P57" i="27" s="1"/>
  <c r="N57" i="27"/>
  <c r="S56" i="27"/>
  <c r="N56" i="27"/>
  <c r="Q56" i="27" s="1"/>
  <c r="O56" i="27" s="1"/>
  <c r="P56" i="27" s="1"/>
  <c r="S55" i="27"/>
  <c r="N55" i="27"/>
  <c r="S54" i="27"/>
  <c r="N54" i="27"/>
  <c r="S53" i="27"/>
  <c r="Q53" i="27"/>
  <c r="O53" i="27" s="1"/>
  <c r="P53" i="27" s="1"/>
  <c r="N53" i="27"/>
  <c r="S52" i="27"/>
  <c r="N52" i="27"/>
  <c r="Q52" i="27" s="1"/>
  <c r="O52" i="27" s="1"/>
  <c r="P52" i="27" s="1"/>
  <c r="S51" i="27"/>
  <c r="Q51" i="27"/>
  <c r="O51" i="27" s="1"/>
  <c r="P51" i="27" s="1"/>
  <c r="N51" i="27"/>
  <c r="S50" i="27"/>
  <c r="N50" i="27"/>
  <c r="S49" i="27"/>
  <c r="N49" i="27"/>
  <c r="S48" i="27"/>
  <c r="N48" i="27"/>
  <c r="Q48" i="27" s="1"/>
  <c r="O48" i="27" s="1"/>
  <c r="P48" i="27" s="1"/>
  <c r="S47" i="27"/>
  <c r="Q47" i="27"/>
  <c r="O47" i="27"/>
  <c r="P47" i="27" s="1"/>
  <c r="N47" i="27"/>
  <c r="S46" i="27"/>
  <c r="N46" i="27"/>
  <c r="S45" i="27"/>
  <c r="N45" i="27"/>
  <c r="S44" i="27"/>
  <c r="N44" i="27"/>
  <c r="Q44" i="27" s="1"/>
  <c r="O44" i="27" s="1"/>
  <c r="P44" i="27" s="1"/>
  <c r="S43" i="27"/>
  <c r="N43" i="27"/>
  <c r="S42" i="27"/>
  <c r="N42" i="27"/>
  <c r="S41" i="27"/>
  <c r="Q41" i="27"/>
  <c r="O41" i="27" s="1"/>
  <c r="P41" i="27" s="1"/>
  <c r="N41" i="27"/>
  <c r="S40" i="27"/>
  <c r="N40" i="27"/>
  <c r="Q40" i="27" s="1"/>
  <c r="O40" i="27" s="1"/>
  <c r="P40" i="27" s="1"/>
  <c r="S39" i="27"/>
  <c r="N39" i="27"/>
  <c r="S38" i="27"/>
  <c r="N38" i="27"/>
  <c r="S37" i="27"/>
  <c r="N37" i="27"/>
  <c r="S36" i="27"/>
  <c r="N36" i="27"/>
  <c r="Q36" i="27" s="1"/>
  <c r="O36" i="27" s="1"/>
  <c r="P36" i="27" s="1"/>
  <c r="S35" i="27"/>
  <c r="Q35" i="27"/>
  <c r="O35" i="27" s="1"/>
  <c r="P35" i="27" s="1"/>
  <c r="N35" i="27"/>
  <c r="S34" i="27"/>
  <c r="N34" i="27"/>
  <c r="S33" i="27"/>
  <c r="N33" i="27"/>
  <c r="S32" i="27"/>
  <c r="N32" i="27"/>
  <c r="Q32" i="27" s="1"/>
  <c r="O32" i="27" s="1"/>
  <c r="P32" i="27" s="1"/>
  <c r="S31" i="27"/>
  <c r="Q31" i="27"/>
  <c r="O31" i="27" s="1"/>
  <c r="P31" i="27" s="1"/>
  <c r="N31" i="27"/>
  <c r="S30" i="27"/>
  <c r="N30" i="27"/>
  <c r="S29" i="27"/>
  <c r="N29" i="27"/>
  <c r="S28" i="27"/>
  <c r="N28" i="27"/>
  <c r="Q28" i="27" s="1"/>
  <c r="O28" i="27" s="1"/>
  <c r="P28" i="27" s="1"/>
  <c r="S27" i="27"/>
  <c r="N27" i="27"/>
  <c r="S26" i="27"/>
  <c r="N26" i="27"/>
  <c r="S25" i="27"/>
  <c r="Q25" i="27"/>
  <c r="O25" i="27" s="1"/>
  <c r="P25" i="27" s="1"/>
  <c r="N25" i="27"/>
  <c r="S24" i="27"/>
  <c r="N24" i="27"/>
  <c r="Q24" i="27" s="1"/>
  <c r="O24" i="27" s="1"/>
  <c r="P24" i="27" s="1"/>
  <c r="S23" i="27"/>
  <c r="N23" i="27"/>
  <c r="S22" i="27"/>
  <c r="N22" i="27"/>
  <c r="S21" i="27"/>
  <c r="Q21" i="27"/>
  <c r="O21" i="27" s="1"/>
  <c r="P21" i="27" s="1"/>
  <c r="N21" i="27"/>
  <c r="S20" i="27"/>
  <c r="N20" i="27"/>
  <c r="Q20" i="27" s="1"/>
  <c r="O20" i="27" s="1"/>
  <c r="P20" i="27" s="1"/>
  <c r="S19" i="27"/>
  <c r="Q19" i="27"/>
  <c r="O19" i="27" s="1"/>
  <c r="P19" i="27" s="1"/>
  <c r="N19" i="27"/>
  <c r="R19" i="27" s="1"/>
  <c r="S18" i="27"/>
  <c r="N18" i="27"/>
  <c r="S17" i="27"/>
  <c r="N17" i="27"/>
  <c r="S16" i="27"/>
  <c r="N16" i="27"/>
  <c r="Q16" i="27" s="1"/>
  <c r="O16" i="27" s="1"/>
  <c r="P16" i="27" s="1"/>
  <c r="S15" i="27"/>
  <c r="Q15" i="27"/>
  <c r="O15" i="27" s="1"/>
  <c r="P15" i="27" s="1"/>
  <c r="N15" i="27"/>
  <c r="S14" i="27"/>
  <c r="N14" i="27"/>
  <c r="S13" i="27"/>
  <c r="N13" i="27"/>
  <c r="S12" i="27"/>
  <c r="N12" i="27"/>
  <c r="Q12" i="27" s="1"/>
  <c r="O12" i="27" s="1"/>
  <c r="P12" i="27" s="1"/>
  <c r="S11" i="27"/>
  <c r="N11" i="27"/>
  <c r="S10" i="27"/>
  <c r="N10" i="27"/>
  <c r="S9" i="27"/>
  <c r="Q9" i="27"/>
  <c r="O9" i="27" s="1"/>
  <c r="P9" i="27" s="1"/>
  <c r="N9" i="27"/>
  <c r="S8" i="27"/>
  <c r="N8" i="27"/>
  <c r="Q8" i="27" s="1"/>
  <c r="O8" i="27" s="1"/>
  <c r="P8" i="27" s="1"/>
  <c r="S7" i="27"/>
  <c r="N7" i="27"/>
  <c r="S6" i="27"/>
  <c r="N6" i="27"/>
  <c r="S5" i="27"/>
  <c r="N5" i="27"/>
  <c r="Q5" i="27" s="1"/>
  <c r="O5" i="27" s="1"/>
  <c r="P5" i="27" s="1"/>
  <c r="S4" i="27"/>
  <c r="N4" i="27"/>
  <c r="Q4" i="27" s="1"/>
  <c r="O4" i="27" s="1"/>
  <c r="P4" i="27" s="1"/>
  <c r="S3" i="27"/>
  <c r="N3" i="27"/>
  <c r="Q3" i="27" s="1"/>
  <c r="O3" i="27" s="1"/>
  <c r="P3" i="27" s="1"/>
  <c r="S2" i="27"/>
  <c r="N2" i="27"/>
  <c r="S129" i="25"/>
  <c r="N129" i="25"/>
  <c r="L129" i="25" s="1"/>
  <c r="S128" i="25"/>
  <c r="N128" i="25"/>
  <c r="Q128" i="25" s="1"/>
  <c r="O128" i="25" s="1"/>
  <c r="P128" i="25" s="1"/>
  <c r="S127" i="25"/>
  <c r="N127" i="25"/>
  <c r="L127" i="25" s="1"/>
  <c r="S126" i="25"/>
  <c r="N126" i="25"/>
  <c r="Q126" i="25" s="1"/>
  <c r="O126" i="25" s="1"/>
  <c r="P126" i="25" s="1"/>
  <c r="S125" i="25"/>
  <c r="N125" i="25"/>
  <c r="L125" i="25" s="1"/>
  <c r="S124" i="25"/>
  <c r="N124" i="25"/>
  <c r="L124" i="25" s="1"/>
  <c r="S123" i="25"/>
  <c r="N123" i="25"/>
  <c r="Q123" i="25" s="1"/>
  <c r="O123" i="25" s="1"/>
  <c r="P123" i="25" s="1"/>
  <c r="S122" i="25"/>
  <c r="N122" i="25"/>
  <c r="L122" i="25" s="1"/>
  <c r="S121" i="25"/>
  <c r="N121" i="25"/>
  <c r="L121" i="25" s="1"/>
  <c r="S120" i="25"/>
  <c r="N120" i="25"/>
  <c r="S119" i="25"/>
  <c r="N119" i="25"/>
  <c r="L119" i="25" s="1"/>
  <c r="S118" i="25"/>
  <c r="N118" i="25"/>
  <c r="L118" i="25" s="1"/>
  <c r="S117" i="25"/>
  <c r="N117" i="25"/>
  <c r="Q117" i="25" s="1"/>
  <c r="O117" i="25" s="1"/>
  <c r="P117" i="25" s="1"/>
  <c r="S116" i="25"/>
  <c r="N116" i="25"/>
  <c r="L116" i="25" s="1"/>
  <c r="S115" i="25"/>
  <c r="N115" i="25"/>
  <c r="L115" i="25" s="1"/>
  <c r="S114" i="25"/>
  <c r="N114" i="25"/>
  <c r="L114" i="25" s="1"/>
  <c r="S113" i="25"/>
  <c r="N113" i="25"/>
  <c r="S112" i="25"/>
  <c r="N112" i="25"/>
  <c r="L112" i="25" s="1"/>
  <c r="S111" i="25"/>
  <c r="N111" i="25"/>
  <c r="L111" i="25" s="1"/>
  <c r="S110" i="25"/>
  <c r="N110" i="25"/>
  <c r="S109" i="25"/>
  <c r="N109" i="25"/>
  <c r="L109" i="25" s="1"/>
  <c r="S108" i="25"/>
  <c r="N108" i="25"/>
  <c r="L108" i="25" s="1"/>
  <c r="S107" i="25"/>
  <c r="N107" i="25"/>
  <c r="Q107" i="25" s="1"/>
  <c r="O107" i="25" s="1"/>
  <c r="P107" i="25" s="1"/>
  <c r="S106" i="25"/>
  <c r="N106" i="25"/>
  <c r="L106" i="25" s="1"/>
  <c r="S105" i="25"/>
  <c r="N105" i="25"/>
  <c r="L105" i="25" s="1"/>
  <c r="S104" i="25"/>
  <c r="N104" i="25"/>
  <c r="L104" i="25" s="1"/>
  <c r="S103" i="25"/>
  <c r="N103" i="25"/>
  <c r="L103" i="25" s="1"/>
  <c r="S102" i="25"/>
  <c r="N102" i="25"/>
  <c r="Q102" i="25" s="1"/>
  <c r="O102" i="25" s="1"/>
  <c r="P102" i="25" s="1"/>
  <c r="S101" i="25"/>
  <c r="N101" i="25"/>
  <c r="Q101" i="25" s="1"/>
  <c r="O101" i="25" s="1"/>
  <c r="P101" i="25" s="1"/>
  <c r="S100" i="25"/>
  <c r="N100" i="25"/>
  <c r="L100" i="25" s="1"/>
  <c r="S99" i="25"/>
  <c r="N99" i="25"/>
  <c r="Q99" i="25" s="1"/>
  <c r="O99" i="25" s="1"/>
  <c r="P99" i="25" s="1"/>
  <c r="S98" i="25"/>
  <c r="N98" i="25"/>
  <c r="Q98" i="25" s="1"/>
  <c r="O98" i="25" s="1"/>
  <c r="P98" i="25" s="1"/>
  <c r="S97" i="25"/>
  <c r="N97" i="25"/>
  <c r="L97" i="25" s="1"/>
  <c r="S96" i="25"/>
  <c r="N96" i="25"/>
  <c r="L96" i="25" s="1"/>
  <c r="S95" i="25"/>
  <c r="N95" i="25"/>
  <c r="L95" i="25" s="1"/>
  <c r="S94" i="25"/>
  <c r="N94" i="25"/>
  <c r="L94" i="25" s="1"/>
  <c r="S93" i="25"/>
  <c r="N93" i="25"/>
  <c r="Q93" i="25" s="1"/>
  <c r="O93" i="25" s="1"/>
  <c r="P93" i="25" s="1"/>
  <c r="S92" i="25"/>
  <c r="N92" i="25"/>
  <c r="L92" i="25" s="1"/>
  <c r="S91" i="25"/>
  <c r="N91" i="25"/>
  <c r="L91" i="25" s="1"/>
  <c r="S90" i="25"/>
  <c r="N90" i="25"/>
  <c r="Q90" i="25" s="1"/>
  <c r="O90" i="25" s="1"/>
  <c r="P90" i="25" s="1"/>
  <c r="S89" i="25"/>
  <c r="N89" i="25"/>
  <c r="L89" i="25" s="1"/>
  <c r="S88" i="25"/>
  <c r="N88" i="25"/>
  <c r="L88" i="25" s="1"/>
  <c r="S87" i="25"/>
  <c r="N87" i="25"/>
  <c r="L87" i="25" s="1"/>
  <c r="S86" i="25"/>
  <c r="N86" i="25"/>
  <c r="L86" i="25" s="1"/>
  <c r="S85" i="25"/>
  <c r="N85" i="25"/>
  <c r="L85" i="25" s="1"/>
  <c r="S84" i="25"/>
  <c r="N84" i="25"/>
  <c r="Q84" i="25" s="1"/>
  <c r="O84" i="25" s="1"/>
  <c r="P84" i="25" s="1"/>
  <c r="S83" i="25"/>
  <c r="N83" i="25"/>
  <c r="L83" i="25" s="1"/>
  <c r="S82" i="25"/>
  <c r="N82" i="25"/>
  <c r="S81" i="25"/>
  <c r="N81" i="25"/>
  <c r="Q81" i="25" s="1"/>
  <c r="O81" i="25" s="1"/>
  <c r="P81" i="25" s="1"/>
  <c r="S80" i="25"/>
  <c r="N80" i="25"/>
  <c r="Q80" i="25" s="1"/>
  <c r="O80" i="25" s="1"/>
  <c r="P80" i="25" s="1"/>
  <c r="S79" i="25"/>
  <c r="N79" i="25"/>
  <c r="Q79" i="25" s="1"/>
  <c r="O79" i="25" s="1"/>
  <c r="P79" i="25" s="1"/>
  <c r="S78" i="25"/>
  <c r="N78" i="25"/>
  <c r="L78" i="25" s="1"/>
  <c r="S77" i="25"/>
  <c r="N77" i="25"/>
  <c r="L77" i="25" s="1"/>
  <c r="S76" i="25"/>
  <c r="N76" i="25"/>
  <c r="Q76" i="25" s="1"/>
  <c r="O76" i="25" s="1"/>
  <c r="P76" i="25" s="1"/>
  <c r="S75" i="25"/>
  <c r="N75" i="25"/>
  <c r="S74" i="25"/>
  <c r="N74" i="25"/>
  <c r="L74" i="25" s="1"/>
  <c r="S73" i="25"/>
  <c r="N73" i="25"/>
  <c r="L73" i="25" s="1"/>
  <c r="S72" i="25"/>
  <c r="N72" i="25"/>
  <c r="L72" i="25" s="1"/>
  <c r="S71" i="25"/>
  <c r="N71" i="25"/>
  <c r="Q71" i="25" s="1"/>
  <c r="O71" i="25" s="1"/>
  <c r="P71" i="25" s="1"/>
  <c r="S70" i="25"/>
  <c r="N70" i="25"/>
  <c r="L70" i="25" s="1"/>
  <c r="S69" i="25"/>
  <c r="N69" i="25"/>
  <c r="L69" i="25" s="1"/>
  <c r="S68" i="25"/>
  <c r="N68" i="25"/>
  <c r="Q68" i="25" s="1"/>
  <c r="O68" i="25" s="1"/>
  <c r="P68" i="25" s="1"/>
  <c r="S67" i="25"/>
  <c r="N67" i="25"/>
  <c r="L67" i="25" s="1"/>
  <c r="S66" i="25"/>
  <c r="N66" i="25"/>
  <c r="L66" i="25" s="1"/>
  <c r="S65" i="25"/>
  <c r="N65" i="25"/>
  <c r="L65" i="25" s="1"/>
  <c r="S64" i="25"/>
  <c r="N64" i="25"/>
  <c r="L64" i="25" s="1"/>
  <c r="S63" i="25"/>
  <c r="N63" i="25"/>
  <c r="Q63" i="25" s="1"/>
  <c r="O63" i="25" s="1"/>
  <c r="P63" i="25" s="1"/>
  <c r="S62" i="25"/>
  <c r="N62" i="25"/>
  <c r="L62" i="25" s="1"/>
  <c r="S61" i="25"/>
  <c r="N61" i="25"/>
  <c r="L61" i="25" s="1"/>
  <c r="S60" i="25"/>
  <c r="N60" i="25"/>
  <c r="Q60" i="25" s="1"/>
  <c r="O60" i="25" s="1"/>
  <c r="P60" i="25" s="1"/>
  <c r="S59" i="25"/>
  <c r="N59" i="25"/>
  <c r="Q59" i="25" s="1"/>
  <c r="O59" i="25" s="1"/>
  <c r="P59" i="25" s="1"/>
  <c r="S58" i="25"/>
  <c r="N58" i="25"/>
  <c r="Q58" i="25" s="1"/>
  <c r="O58" i="25" s="1"/>
  <c r="P58" i="25" s="1"/>
  <c r="S57" i="25"/>
  <c r="N57" i="25"/>
  <c r="L57" i="25" s="1"/>
  <c r="S56" i="25"/>
  <c r="N56" i="25"/>
  <c r="L56" i="25" s="1"/>
  <c r="S55" i="25"/>
  <c r="N55" i="25"/>
  <c r="Q55" i="25" s="1"/>
  <c r="O55" i="25" s="1"/>
  <c r="P55" i="25" s="1"/>
  <c r="S54" i="25"/>
  <c r="N54" i="25"/>
  <c r="L54" i="25" s="1"/>
  <c r="S53" i="25"/>
  <c r="N53" i="25"/>
  <c r="Q53" i="25" s="1"/>
  <c r="O53" i="25" s="1"/>
  <c r="P53" i="25" s="1"/>
  <c r="S52" i="25"/>
  <c r="N52" i="25"/>
  <c r="Q52" i="25" s="1"/>
  <c r="O52" i="25" s="1"/>
  <c r="P52" i="25" s="1"/>
  <c r="S51" i="25"/>
  <c r="N51" i="25"/>
  <c r="L51" i="25" s="1"/>
  <c r="S50" i="25"/>
  <c r="N50" i="25"/>
  <c r="Q50" i="25" s="1"/>
  <c r="O50" i="25" s="1"/>
  <c r="P50" i="25" s="1"/>
  <c r="S49" i="25"/>
  <c r="N49" i="25"/>
  <c r="L49" i="25" s="1"/>
  <c r="S48" i="25"/>
  <c r="N48" i="25"/>
  <c r="Q48" i="25" s="1"/>
  <c r="O48" i="25" s="1"/>
  <c r="P48" i="25" s="1"/>
  <c r="S47" i="25"/>
  <c r="N47" i="25"/>
  <c r="Q47" i="25" s="1"/>
  <c r="O47" i="25" s="1"/>
  <c r="P47" i="25" s="1"/>
  <c r="S46" i="25"/>
  <c r="N46" i="25"/>
  <c r="L46" i="25" s="1"/>
  <c r="S45" i="25"/>
  <c r="N45" i="25"/>
  <c r="L45" i="25" s="1"/>
  <c r="S44" i="25"/>
  <c r="N44" i="25"/>
  <c r="L44" i="25" s="1"/>
  <c r="S43" i="25"/>
  <c r="N43" i="25"/>
  <c r="L43" i="25" s="1"/>
  <c r="S42" i="25"/>
  <c r="N42" i="25"/>
  <c r="Q42" i="25" s="1"/>
  <c r="O42" i="25" s="1"/>
  <c r="P42" i="25" s="1"/>
  <c r="S41" i="25"/>
  <c r="N41" i="25"/>
  <c r="Q41" i="25" s="1"/>
  <c r="O41" i="25" s="1"/>
  <c r="P41" i="25" s="1"/>
  <c r="S40" i="25"/>
  <c r="N40" i="25"/>
  <c r="Q40" i="25" s="1"/>
  <c r="O40" i="25" s="1"/>
  <c r="P40" i="25" s="1"/>
  <c r="S39" i="25"/>
  <c r="N39" i="25"/>
  <c r="L39" i="25" s="1"/>
  <c r="S38" i="25"/>
  <c r="N38" i="25"/>
  <c r="L38" i="25" s="1"/>
  <c r="S37" i="25"/>
  <c r="N37" i="25"/>
  <c r="S36" i="25"/>
  <c r="N36" i="25"/>
  <c r="L36" i="25" s="1"/>
  <c r="S35" i="25"/>
  <c r="N35" i="25"/>
  <c r="Q35" i="25" s="1"/>
  <c r="O35" i="25" s="1"/>
  <c r="P35" i="25" s="1"/>
  <c r="S34" i="25"/>
  <c r="N34" i="25"/>
  <c r="Q34" i="25" s="1"/>
  <c r="O34" i="25" s="1"/>
  <c r="P34" i="25" s="1"/>
  <c r="S33" i="25"/>
  <c r="N33" i="25"/>
  <c r="L33" i="25" s="1"/>
  <c r="S32" i="25"/>
  <c r="N32" i="25"/>
  <c r="L32" i="25" s="1"/>
  <c r="S31" i="25"/>
  <c r="N31" i="25"/>
  <c r="L31" i="25" s="1"/>
  <c r="S30" i="25"/>
  <c r="N30" i="25"/>
  <c r="S29" i="25"/>
  <c r="N29" i="25"/>
  <c r="L29" i="25" s="1"/>
  <c r="S28" i="25"/>
  <c r="N28" i="25"/>
  <c r="Q28" i="25" s="1"/>
  <c r="O28" i="25" s="1"/>
  <c r="P28" i="25" s="1"/>
  <c r="S27" i="25"/>
  <c r="N27" i="25"/>
  <c r="L27" i="25" s="1"/>
  <c r="S26" i="25"/>
  <c r="N26" i="25"/>
  <c r="Q26" i="25" s="1"/>
  <c r="O26" i="25" s="1"/>
  <c r="P26" i="25" s="1"/>
  <c r="S25" i="25"/>
  <c r="N25" i="25"/>
  <c r="L25" i="25" s="1"/>
  <c r="S24" i="25"/>
  <c r="N24" i="25"/>
  <c r="Q24" i="25" s="1"/>
  <c r="O24" i="25" s="1"/>
  <c r="P24" i="25" s="1"/>
  <c r="S23" i="25"/>
  <c r="N23" i="25"/>
  <c r="L23" i="25" s="1"/>
  <c r="S22" i="25"/>
  <c r="N22" i="25"/>
  <c r="L22" i="25" s="1"/>
  <c r="S21" i="25"/>
  <c r="N21" i="25"/>
  <c r="S20" i="25"/>
  <c r="N20" i="25"/>
  <c r="L20" i="25" s="1"/>
  <c r="S19" i="25"/>
  <c r="N19" i="25"/>
  <c r="Q19" i="25" s="1"/>
  <c r="O19" i="25" s="1"/>
  <c r="P19" i="25" s="1"/>
  <c r="S18" i="25"/>
  <c r="N18" i="25"/>
  <c r="L18" i="25" s="1"/>
  <c r="S17" i="25"/>
  <c r="N17" i="25"/>
  <c r="L17" i="25" s="1"/>
  <c r="S16" i="25"/>
  <c r="N16" i="25"/>
  <c r="L16" i="25" s="1"/>
  <c r="S15" i="25"/>
  <c r="N15" i="25"/>
  <c r="L15" i="25" s="1"/>
  <c r="S14" i="25"/>
  <c r="N14" i="25"/>
  <c r="Q14" i="25" s="1"/>
  <c r="O14" i="25" s="1"/>
  <c r="P14" i="25" s="1"/>
  <c r="S13" i="25"/>
  <c r="N13" i="25"/>
  <c r="L13" i="25" s="1"/>
  <c r="S12" i="25"/>
  <c r="N12" i="25"/>
  <c r="L12" i="25" s="1"/>
  <c r="S11" i="25"/>
  <c r="N11" i="25"/>
  <c r="L11" i="25" s="1"/>
  <c r="S10" i="25"/>
  <c r="N10" i="25"/>
  <c r="L10" i="25" s="1"/>
  <c r="S9" i="25"/>
  <c r="N9" i="25"/>
  <c r="L9" i="25" s="1"/>
  <c r="S8" i="25"/>
  <c r="N8" i="25"/>
  <c r="Q8" i="25" s="1"/>
  <c r="O8" i="25" s="1"/>
  <c r="P8" i="25" s="1"/>
  <c r="S7" i="25"/>
  <c r="N7" i="25"/>
  <c r="L7" i="25" s="1"/>
  <c r="S6" i="25"/>
  <c r="N6" i="25"/>
  <c r="L6" i="25" s="1"/>
  <c r="S5" i="25"/>
  <c r="N5" i="25"/>
  <c r="Q5" i="25" s="1"/>
  <c r="O5" i="25" s="1"/>
  <c r="P5" i="25" s="1"/>
  <c r="S4" i="25"/>
  <c r="N4" i="25"/>
  <c r="Q4" i="25" s="1"/>
  <c r="O4" i="25" s="1"/>
  <c r="P4" i="25" s="1"/>
  <c r="S3" i="25"/>
  <c r="N3" i="25"/>
  <c r="L3" i="25" s="1"/>
  <c r="S2" i="25"/>
  <c r="N2" i="25"/>
  <c r="L2" i="25" s="1"/>
  <c r="R63" i="25" l="1"/>
  <c r="Q22" i="25"/>
  <c r="O22" i="25" s="1"/>
  <c r="P22" i="25" s="1"/>
  <c r="Q43" i="25"/>
  <c r="O43" i="25" s="1"/>
  <c r="P43" i="25" s="1"/>
  <c r="Q29" i="25"/>
  <c r="O29" i="25" s="1"/>
  <c r="P29" i="25" s="1"/>
  <c r="L90" i="25"/>
  <c r="L123" i="25"/>
  <c r="R48" i="25"/>
  <c r="T48" i="25" s="1"/>
  <c r="R26" i="25"/>
  <c r="T26" i="25" s="1"/>
  <c r="R53" i="25"/>
  <c r="U53" i="25" s="1"/>
  <c r="V53" i="25" s="1"/>
  <c r="Q83" i="25"/>
  <c r="O83" i="25" s="1"/>
  <c r="P83" i="25" s="1"/>
  <c r="L34" i="25"/>
  <c r="Q11" i="25"/>
  <c r="O11" i="25" s="1"/>
  <c r="P11" i="25" s="1"/>
  <c r="Q97" i="25"/>
  <c r="O97" i="25" s="1"/>
  <c r="P97" i="25" s="1"/>
  <c r="L5" i="25"/>
  <c r="L8" i="25"/>
  <c r="L60" i="25"/>
  <c r="L84" i="25"/>
  <c r="L128" i="25"/>
  <c r="L48" i="25"/>
  <c r="L68" i="25"/>
  <c r="Q7" i="25"/>
  <c r="O7" i="25" s="1"/>
  <c r="P7" i="25" s="1"/>
  <c r="L101" i="25"/>
  <c r="L4" i="25"/>
  <c r="L107" i="25"/>
  <c r="R42" i="25"/>
  <c r="U42" i="25" s="1"/>
  <c r="V42" i="25" s="1"/>
  <c r="Q115" i="25"/>
  <c r="O115" i="25" s="1"/>
  <c r="P115" i="25" s="1"/>
  <c r="L26" i="25"/>
  <c r="L40" i="25"/>
  <c r="L53" i="25"/>
  <c r="L80" i="25"/>
  <c r="L93" i="25"/>
  <c r="L14" i="25"/>
  <c r="L19" i="25"/>
  <c r="L63" i="25"/>
  <c r="L71" i="25"/>
  <c r="L81" i="25"/>
  <c r="R60" i="25"/>
  <c r="T60" i="25" s="1"/>
  <c r="L42" i="25"/>
  <c r="Q13" i="25"/>
  <c r="O13" i="25" s="1"/>
  <c r="P13" i="25" s="1"/>
  <c r="Q73" i="25"/>
  <c r="O73" i="25" s="1"/>
  <c r="P73" i="25" s="1"/>
  <c r="Q89" i="25"/>
  <c r="O89" i="25" s="1"/>
  <c r="P89" i="25" s="1"/>
  <c r="L28" i="25"/>
  <c r="L117" i="25"/>
  <c r="Q9" i="25"/>
  <c r="O9" i="25" s="1"/>
  <c r="P9" i="25" s="1"/>
  <c r="L41" i="25"/>
  <c r="L47" i="25"/>
  <c r="L58" i="25"/>
  <c r="L98" i="25"/>
  <c r="L102" i="25"/>
  <c r="R99" i="25"/>
  <c r="T99" i="25" s="1"/>
  <c r="L24" i="25"/>
  <c r="L55" i="25"/>
  <c r="L99" i="25"/>
  <c r="R55" i="25"/>
  <c r="T55" i="25" s="1"/>
  <c r="Q75" i="25"/>
  <c r="O75" i="25" s="1"/>
  <c r="P75" i="25" s="1"/>
  <c r="L75" i="25"/>
  <c r="Q94" i="25"/>
  <c r="O94" i="25" s="1"/>
  <c r="P94" i="25" s="1"/>
  <c r="Q110" i="25"/>
  <c r="O110" i="25" s="1"/>
  <c r="P110" i="25" s="1"/>
  <c r="L110" i="25"/>
  <c r="L52" i="25"/>
  <c r="R50" i="25"/>
  <c r="U50" i="25" s="1"/>
  <c r="V50" i="25" s="1"/>
  <c r="Q82" i="25"/>
  <c r="O82" i="25" s="1"/>
  <c r="P82" i="25" s="1"/>
  <c r="L82" i="25"/>
  <c r="L35" i="25"/>
  <c r="L59" i="25"/>
  <c r="Q37" i="25"/>
  <c r="O37" i="25" s="1"/>
  <c r="P37" i="25" s="1"/>
  <c r="L37" i="25"/>
  <c r="Q86" i="25"/>
  <c r="O86" i="25" s="1"/>
  <c r="P86" i="25" s="1"/>
  <c r="L50" i="25"/>
  <c r="Q30" i="25"/>
  <c r="O30" i="25" s="1"/>
  <c r="P30" i="25" s="1"/>
  <c r="L30" i="25"/>
  <c r="Q113" i="25"/>
  <c r="O113" i="25" s="1"/>
  <c r="P113" i="25" s="1"/>
  <c r="L113" i="25"/>
  <c r="Q120" i="25"/>
  <c r="O120" i="25" s="1"/>
  <c r="P120" i="25" s="1"/>
  <c r="L120" i="25"/>
  <c r="Q21" i="25"/>
  <c r="O21" i="25" s="1"/>
  <c r="P21" i="25" s="1"/>
  <c r="L21" i="25"/>
  <c r="L76" i="25"/>
  <c r="L79" i="25"/>
  <c r="Q45" i="25"/>
  <c r="O45" i="25" s="1"/>
  <c r="P45" i="25" s="1"/>
  <c r="Q54" i="25"/>
  <c r="O54" i="25" s="1"/>
  <c r="P54" i="25" s="1"/>
  <c r="Q57" i="25"/>
  <c r="O57" i="25" s="1"/>
  <c r="P57" i="25" s="1"/>
  <c r="Q61" i="25"/>
  <c r="O61" i="25" s="1"/>
  <c r="P61" i="25" s="1"/>
  <c r="L126" i="25"/>
  <c r="Q3" i="21"/>
  <c r="T3" i="21" s="1"/>
  <c r="U3" i="21" s="1"/>
  <c r="P4" i="21"/>
  <c r="N4" i="21" s="1"/>
  <c r="O4" i="21" s="1"/>
  <c r="S3" i="21"/>
  <c r="R11" i="27"/>
  <c r="R17" i="27"/>
  <c r="T17" i="27" s="1"/>
  <c r="Q59" i="27"/>
  <c r="O59" i="27" s="1"/>
  <c r="P59" i="27" s="1"/>
  <c r="Q98" i="27"/>
  <c r="O98" i="27" s="1"/>
  <c r="P98" i="27" s="1"/>
  <c r="R108" i="27"/>
  <c r="Q130" i="27"/>
  <c r="O130" i="27" s="1"/>
  <c r="P130" i="27" s="1"/>
  <c r="R317" i="27"/>
  <c r="U317" i="27" s="1"/>
  <c r="V317" i="27" s="1"/>
  <c r="Q331" i="27"/>
  <c r="O331" i="27" s="1"/>
  <c r="P331" i="27" s="1"/>
  <c r="Q17" i="27"/>
  <c r="O17" i="27" s="1"/>
  <c r="P17" i="27" s="1"/>
  <c r="R71" i="27"/>
  <c r="T71" i="27" s="1"/>
  <c r="Q71" i="27"/>
  <c r="O71" i="27" s="1"/>
  <c r="P71" i="27" s="1"/>
  <c r="Q108" i="27"/>
  <c r="O108" i="27" s="1"/>
  <c r="P108" i="27" s="1"/>
  <c r="Q110" i="27"/>
  <c r="O110" i="27" s="1"/>
  <c r="P110" i="27" s="1"/>
  <c r="Q142" i="27"/>
  <c r="O142" i="27" s="1"/>
  <c r="P142" i="27" s="1"/>
  <c r="Q231" i="27"/>
  <c r="O231" i="27" s="1"/>
  <c r="P231" i="27" s="1"/>
  <c r="Q317" i="27"/>
  <c r="O317" i="27" s="1"/>
  <c r="P317" i="27" s="1"/>
  <c r="Q7" i="27"/>
  <c r="O7" i="27" s="1"/>
  <c r="P7" i="27" s="1"/>
  <c r="Q11" i="27"/>
  <c r="O11" i="27" s="1"/>
  <c r="P11" i="27" s="1"/>
  <c r="Q13" i="27"/>
  <c r="O13" i="27" s="1"/>
  <c r="P13" i="27" s="1"/>
  <c r="R21" i="27"/>
  <c r="U21" i="27" s="1"/>
  <c r="V21" i="27" s="1"/>
  <c r="R43" i="27"/>
  <c r="T43" i="27" s="1"/>
  <c r="Q43" i="27"/>
  <c r="O43" i="27" s="1"/>
  <c r="P43" i="27" s="1"/>
  <c r="R53" i="27"/>
  <c r="U71" i="27"/>
  <c r="V71" i="27" s="1"/>
  <c r="Q75" i="27"/>
  <c r="O75" i="27" s="1"/>
  <c r="P75" i="27" s="1"/>
  <c r="R75" i="27"/>
  <c r="R92" i="27"/>
  <c r="T92" i="27" s="1"/>
  <c r="R114" i="27"/>
  <c r="T114" i="27" s="1"/>
  <c r="Q114" i="27"/>
  <c r="O114" i="27" s="1"/>
  <c r="P114" i="27" s="1"/>
  <c r="R124" i="27"/>
  <c r="Q146" i="27"/>
  <c r="O146" i="27" s="1"/>
  <c r="P146" i="27" s="1"/>
  <c r="R162" i="27"/>
  <c r="R194" i="27"/>
  <c r="R226" i="27"/>
  <c r="U259" i="27"/>
  <c r="V259" i="27" s="1"/>
  <c r="R347" i="27"/>
  <c r="T347" i="27" s="1"/>
  <c r="Q347" i="27"/>
  <c r="O347" i="27" s="1"/>
  <c r="P347" i="27" s="1"/>
  <c r="R3" i="27"/>
  <c r="Q27" i="27"/>
  <c r="O27" i="27" s="1"/>
  <c r="P27" i="27" s="1"/>
  <c r="R140" i="27"/>
  <c r="U174" i="27"/>
  <c r="V174" i="27" s="1"/>
  <c r="Q313" i="27"/>
  <c r="O313" i="27" s="1"/>
  <c r="P313" i="27" s="1"/>
  <c r="U327" i="27"/>
  <c r="V327" i="27" s="1"/>
  <c r="R5" i="27"/>
  <c r="Q37" i="27"/>
  <c r="O37" i="27" s="1"/>
  <c r="P37" i="27" s="1"/>
  <c r="R39" i="27"/>
  <c r="T39" i="27" s="1"/>
  <c r="Q39" i="27"/>
  <c r="O39" i="27" s="1"/>
  <c r="P39" i="27" s="1"/>
  <c r="Q49" i="27"/>
  <c r="O49" i="27" s="1"/>
  <c r="P49" i="27" s="1"/>
  <c r="Q69" i="27"/>
  <c r="O69" i="27" s="1"/>
  <c r="P69" i="27" s="1"/>
  <c r="Q88" i="27"/>
  <c r="O88" i="27" s="1"/>
  <c r="P88" i="27" s="1"/>
  <c r="Q120" i="27"/>
  <c r="O120" i="27" s="1"/>
  <c r="P120" i="27" s="1"/>
  <c r="Q140" i="27"/>
  <c r="O140" i="27" s="1"/>
  <c r="P140" i="27" s="1"/>
  <c r="Q152" i="27"/>
  <c r="O152" i="27" s="1"/>
  <c r="P152" i="27" s="1"/>
  <c r="Q178" i="27"/>
  <c r="O178" i="27" s="1"/>
  <c r="P178" i="27" s="1"/>
  <c r="Q182" i="27"/>
  <c r="O182" i="27" s="1"/>
  <c r="P182" i="27" s="1"/>
  <c r="Q210" i="27"/>
  <c r="O210" i="27" s="1"/>
  <c r="P210" i="27" s="1"/>
  <c r="R214" i="27"/>
  <c r="U214" i="27" s="1"/>
  <c r="V214" i="27" s="1"/>
  <c r="Q214" i="27"/>
  <c r="O214" i="27" s="1"/>
  <c r="P214" i="27" s="1"/>
  <c r="Q283" i="27"/>
  <c r="O283" i="27" s="1"/>
  <c r="P283" i="27" s="1"/>
  <c r="Q287" i="27"/>
  <c r="O287" i="27" s="1"/>
  <c r="P287" i="27" s="1"/>
  <c r="R343" i="27"/>
  <c r="U343" i="27" s="1"/>
  <c r="V343" i="27" s="1"/>
  <c r="Q363" i="27"/>
  <c r="O363" i="27" s="1"/>
  <c r="P363" i="27" s="1"/>
  <c r="Q23" i="27"/>
  <c r="O23" i="27" s="1"/>
  <c r="P23" i="27" s="1"/>
  <c r="Q33" i="27"/>
  <c r="O33" i="27" s="1"/>
  <c r="P33" i="27" s="1"/>
  <c r="Q55" i="27"/>
  <c r="O55" i="27" s="1"/>
  <c r="P55" i="27" s="1"/>
  <c r="Q65" i="27"/>
  <c r="O65" i="27" s="1"/>
  <c r="P65" i="27" s="1"/>
  <c r="Q94" i="27"/>
  <c r="O94" i="27" s="1"/>
  <c r="P94" i="27" s="1"/>
  <c r="Q104" i="27"/>
  <c r="O104" i="27" s="1"/>
  <c r="P104" i="27" s="1"/>
  <c r="Q126" i="27"/>
  <c r="O126" i="27" s="1"/>
  <c r="P126" i="27" s="1"/>
  <c r="Q136" i="27"/>
  <c r="O136" i="27" s="1"/>
  <c r="P136" i="27" s="1"/>
  <c r="Q166" i="27"/>
  <c r="O166" i="27" s="1"/>
  <c r="P166" i="27" s="1"/>
  <c r="Q198" i="27"/>
  <c r="O198" i="27" s="1"/>
  <c r="P198" i="27" s="1"/>
  <c r="Q230" i="27"/>
  <c r="O230" i="27" s="1"/>
  <c r="P230" i="27" s="1"/>
  <c r="Q267" i="27"/>
  <c r="O267" i="27" s="1"/>
  <c r="P267" i="27" s="1"/>
  <c r="R271" i="27"/>
  <c r="T271" i="27" s="1"/>
  <c r="Q271" i="27"/>
  <c r="O271" i="27" s="1"/>
  <c r="P271" i="27" s="1"/>
  <c r="Q299" i="27"/>
  <c r="O299" i="27" s="1"/>
  <c r="P299" i="27" s="1"/>
  <c r="Q303" i="27"/>
  <c r="O303" i="27" s="1"/>
  <c r="P303" i="27" s="1"/>
  <c r="R327" i="27"/>
  <c r="Q359" i="27"/>
  <c r="O359" i="27" s="1"/>
  <c r="P359" i="27" s="1"/>
  <c r="R29" i="27"/>
  <c r="T29" i="27" s="1"/>
  <c r="R35" i="27"/>
  <c r="R67" i="27"/>
  <c r="U67" i="27" s="1"/>
  <c r="V67" i="27" s="1"/>
  <c r="R78" i="27"/>
  <c r="R90" i="27"/>
  <c r="T90" i="27" s="1"/>
  <c r="R106" i="27"/>
  <c r="R122" i="27"/>
  <c r="R132" i="27"/>
  <c r="U132" i="27" s="1"/>
  <c r="V132" i="27" s="1"/>
  <c r="R138" i="27"/>
  <c r="R170" i="27"/>
  <c r="T170" i="27" s="1"/>
  <c r="R307" i="27"/>
  <c r="U307" i="27" s="1"/>
  <c r="V307" i="27" s="1"/>
  <c r="T327" i="27"/>
  <c r="T343" i="27"/>
  <c r="R51" i="27"/>
  <c r="R9" i="27"/>
  <c r="U9" i="27" s="1"/>
  <c r="V9" i="27" s="1"/>
  <c r="R15" i="27"/>
  <c r="U15" i="27" s="1"/>
  <c r="V15" i="27" s="1"/>
  <c r="R25" i="27"/>
  <c r="U25" i="27" s="1"/>
  <c r="V25" i="27" s="1"/>
  <c r="Q29" i="27"/>
  <c r="O29" i="27" s="1"/>
  <c r="P29" i="27" s="1"/>
  <c r="R31" i="27"/>
  <c r="T31" i="27" s="1"/>
  <c r="R41" i="27"/>
  <c r="T41" i="27" s="1"/>
  <c r="Q45" i="27"/>
  <c r="O45" i="27" s="1"/>
  <c r="P45" i="27" s="1"/>
  <c r="R47" i="27"/>
  <c r="R57" i="27"/>
  <c r="U57" i="27" s="1"/>
  <c r="V57" i="27" s="1"/>
  <c r="Q61" i="27"/>
  <c r="O61" i="27" s="1"/>
  <c r="P61" i="27" s="1"/>
  <c r="R63" i="27"/>
  <c r="R73" i="27"/>
  <c r="U73" i="27" s="1"/>
  <c r="V73" i="27" s="1"/>
  <c r="R79" i="27"/>
  <c r="R82" i="27"/>
  <c r="U82" i="27" s="1"/>
  <c r="V82" i="27" s="1"/>
  <c r="Q84" i="27"/>
  <c r="O84" i="27" s="1"/>
  <c r="P84" i="27" s="1"/>
  <c r="R86" i="27"/>
  <c r="R96" i="27"/>
  <c r="U96" i="27" s="1"/>
  <c r="V96" i="27" s="1"/>
  <c r="Q100" i="27"/>
  <c r="O100" i="27" s="1"/>
  <c r="P100" i="27" s="1"/>
  <c r="R102" i="27"/>
  <c r="R112" i="27"/>
  <c r="U112" i="27" s="1"/>
  <c r="V112" i="27" s="1"/>
  <c r="Q116" i="27"/>
  <c r="O116" i="27" s="1"/>
  <c r="P116" i="27" s="1"/>
  <c r="R118" i="27"/>
  <c r="T118" i="27" s="1"/>
  <c r="R128" i="27"/>
  <c r="U128" i="27" s="1"/>
  <c r="V128" i="27" s="1"/>
  <c r="Q132" i="27"/>
  <c r="O132" i="27" s="1"/>
  <c r="P132" i="27" s="1"/>
  <c r="R134" i="27"/>
  <c r="T134" i="27" s="1"/>
  <c r="R144" i="27"/>
  <c r="U144" i="27" s="1"/>
  <c r="V144" i="27" s="1"/>
  <c r="Q148" i="27"/>
  <c r="O148" i="27" s="1"/>
  <c r="P148" i="27" s="1"/>
  <c r="R150" i="27"/>
  <c r="Q154" i="27"/>
  <c r="O154" i="27" s="1"/>
  <c r="P154" i="27" s="1"/>
  <c r="R158" i="27"/>
  <c r="U158" i="27" s="1"/>
  <c r="V158" i="27" s="1"/>
  <c r="Q170" i="27"/>
  <c r="O170" i="27" s="1"/>
  <c r="P170" i="27" s="1"/>
  <c r="R174" i="27"/>
  <c r="Q186" i="27"/>
  <c r="O186" i="27" s="1"/>
  <c r="P186" i="27" s="1"/>
  <c r="R190" i="27"/>
  <c r="T190" i="27" s="1"/>
  <c r="Q202" i="27"/>
  <c r="O202" i="27" s="1"/>
  <c r="P202" i="27" s="1"/>
  <c r="R206" i="27"/>
  <c r="Q218" i="27"/>
  <c r="O218" i="27" s="1"/>
  <c r="P218" i="27" s="1"/>
  <c r="R222" i="27"/>
  <c r="T222" i="27" s="1"/>
  <c r="R259" i="27"/>
  <c r="Q275" i="27"/>
  <c r="O275" i="27" s="1"/>
  <c r="P275" i="27" s="1"/>
  <c r="R279" i="27"/>
  <c r="U279" i="27" s="1"/>
  <c r="V279" i="27" s="1"/>
  <c r="Q291" i="27"/>
  <c r="O291" i="27" s="1"/>
  <c r="P291" i="27" s="1"/>
  <c r="R295" i="27"/>
  <c r="Q307" i="27"/>
  <c r="O307" i="27" s="1"/>
  <c r="P307" i="27" s="1"/>
  <c r="R311" i="27"/>
  <c r="U311" i="27" s="1"/>
  <c r="V311" i="27" s="1"/>
  <c r="Q312" i="27"/>
  <c r="O312" i="27" s="1"/>
  <c r="P312" i="27" s="1"/>
  <c r="Q319" i="27"/>
  <c r="O319" i="27" s="1"/>
  <c r="P319" i="27" s="1"/>
  <c r="R323" i="27"/>
  <c r="Q335" i="27"/>
  <c r="O335" i="27" s="1"/>
  <c r="P335" i="27" s="1"/>
  <c r="R339" i="27"/>
  <c r="U339" i="27" s="1"/>
  <c r="V339" i="27" s="1"/>
  <c r="Q351" i="27"/>
  <c r="O351" i="27" s="1"/>
  <c r="P351" i="27" s="1"/>
  <c r="R355" i="27"/>
  <c r="R360" i="27"/>
  <c r="T360" i="27" s="1"/>
  <c r="R364" i="27"/>
  <c r="T364" i="27" s="1"/>
  <c r="U3" i="27"/>
  <c r="V3" i="27" s="1"/>
  <c r="U5" i="27"/>
  <c r="V5" i="27" s="1"/>
  <c r="T9" i="27"/>
  <c r="U19" i="27"/>
  <c r="V19" i="27" s="1"/>
  <c r="T25" i="27"/>
  <c r="U35" i="27"/>
  <c r="V35" i="27" s="1"/>
  <c r="U51" i="27"/>
  <c r="V51" i="27" s="1"/>
  <c r="U53" i="27"/>
  <c r="V53" i="27" s="1"/>
  <c r="T57" i="27"/>
  <c r="T73" i="27"/>
  <c r="T5" i="27"/>
  <c r="U31" i="27"/>
  <c r="V31" i="27" s="1"/>
  <c r="U47" i="27"/>
  <c r="V47" i="27" s="1"/>
  <c r="T53" i="27"/>
  <c r="U63" i="27"/>
  <c r="V63" i="27" s="1"/>
  <c r="U11" i="27"/>
  <c r="V11" i="27" s="1"/>
  <c r="U43" i="27"/>
  <c r="V43" i="27" s="1"/>
  <c r="R4" i="27"/>
  <c r="T4" i="27" s="1"/>
  <c r="R8" i="27"/>
  <c r="U8" i="27" s="1"/>
  <c r="V8" i="27" s="1"/>
  <c r="R12" i="27"/>
  <c r="U12" i="27" s="1"/>
  <c r="V12" i="27" s="1"/>
  <c r="R16" i="27"/>
  <c r="T16" i="27" s="1"/>
  <c r="R20" i="27"/>
  <c r="U20" i="27" s="1"/>
  <c r="V20" i="27" s="1"/>
  <c r="R24" i="27"/>
  <c r="U24" i="27" s="1"/>
  <c r="V24" i="27" s="1"/>
  <c r="R28" i="27"/>
  <c r="U28" i="27" s="1"/>
  <c r="V28" i="27" s="1"/>
  <c r="R32" i="27"/>
  <c r="U32" i="27" s="1"/>
  <c r="V32" i="27" s="1"/>
  <c r="R36" i="27"/>
  <c r="T36" i="27" s="1"/>
  <c r="R40" i="27"/>
  <c r="U40" i="27" s="1"/>
  <c r="V40" i="27" s="1"/>
  <c r="R44" i="27"/>
  <c r="U44" i="27" s="1"/>
  <c r="V44" i="27" s="1"/>
  <c r="R48" i="27"/>
  <c r="T48" i="27" s="1"/>
  <c r="R52" i="27"/>
  <c r="U52" i="27" s="1"/>
  <c r="V52" i="27" s="1"/>
  <c r="R56" i="27"/>
  <c r="T56" i="27" s="1"/>
  <c r="R60" i="27"/>
  <c r="U60" i="27" s="1"/>
  <c r="V60" i="27" s="1"/>
  <c r="R64" i="27"/>
  <c r="U64" i="27" s="1"/>
  <c r="V64" i="27" s="1"/>
  <c r="R68" i="27"/>
  <c r="T68" i="27" s="1"/>
  <c r="R72" i="27"/>
  <c r="U72" i="27" s="1"/>
  <c r="V72" i="27" s="1"/>
  <c r="Q2" i="27"/>
  <c r="O2" i="27" s="1"/>
  <c r="P2" i="27" s="1"/>
  <c r="T3" i="27"/>
  <c r="Q6" i="27"/>
  <c r="O6" i="27" s="1"/>
  <c r="P6" i="27" s="1"/>
  <c r="Q10" i="27"/>
  <c r="O10" i="27" s="1"/>
  <c r="P10" i="27" s="1"/>
  <c r="T11" i="27"/>
  <c r="Q14" i="27"/>
  <c r="O14" i="27" s="1"/>
  <c r="P14" i="27" s="1"/>
  <c r="Q18" i="27"/>
  <c r="O18" i="27" s="1"/>
  <c r="P18" i="27" s="1"/>
  <c r="T19" i="27"/>
  <c r="Q22" i="27"/>
  <c r="O22" i="27" s="1"/>
  <c r="P22" i="27" s="1"/>
  <c r="Q26" i="27"/>
  <c r="O26" i="27" s="1"/>
  <c r="P26" i="27" s="1"/>
  <c r="Q30" i="27"/>
  <c r="O30" i="27" s="1"/>
  <c r="P30" i="27" s="1"/>
  <c r="Q34" i="27"/>
  <c r="O34" i="27" s="1"/>
  <c r="P34" i="27" s="1"/>
  <c r="T35" i="27"/>
  <c r="Q38" i="27"/>
  <c r="O38" i="27" s="1"/>
  <c r="P38" i="27" s="1"/>
  <c r="Q42" i="27"/>
  <c r="O42" i="27" s="1"/>
  <c r="P42" i="27" s="1"/>
  <c r="Q46" i="27"/>
  <c r="O46" i="27" s="1"/>
  <c r="P46" i="27" s="1"/>
  <c r="T47" i="27"/>
  <c r="Q50" i="27"/>
  <c r="O50" i="27" s="1"/>
  <c r="P50" i="27" s="1"/>
  <c r="T51" i="27"/>
  <c r="Q54" i="27"/>
  <c r="O54" i="27" s="1"/>
  <c r="P54" i="27" s="1"/>
  <c r="Q58" i="27"/>
  <c r="O58" i="27" s="1"/>
  <c r="P58" i="27" s="1"/>
  <c r="Q62" i="27"/>
  <c r="O62" i="27" s="1"/>
  <c r="P62" i="27" s="1"/>
  <c r="T63" i="27"/>
  <c r="Q66" i="27"/>
  <c r="O66" i="27" s="1"/>
  <c r="P66" i="27" s="1"/>
  <c r="Q70" i="27"/>
  <c r="O70" i="27" s="1"/>
  <c r="P70" i="27" s="1"/>
  <c r="U75" i="27"/>
  <c r="V75" i="27" s="1"/>
  <c r="U79" i="27"/>
  <c r="V79" i="27" s="1"/>
  <c r="U83" i="27"/>
  <c r="V83" i="27" s="1"/>
  <c r="T96" i="27"/>
  <c r="T106" i="27"/>
  <c r="U108" i="27"/>
  <c r="V108" i="27" s="1"/>
  <c r="T112" i="27"/>
  <c r="T122" i="27"/>
  <c r="U124" i="27"/>
  <c r="V124" i="27" s="1"/>
  <c r="T128" i="27"/>
  <c r="T138" i="27"/>
  <c r="U140" i="27"/>
  <c r="V140" i="27" s="1"/>
  <c r="T144" i="27"/>
  <c r="R74" i="27"/>
  <c r="U74" i="27" s="1"/>
  <c r="V74" i="27" s="1"/>
  <c r="T78" i="27"/>
  <c r="U78" i="27"/>
  <c r="V78" i="27" s="1"/>
  <c r="T82" i="27"/>
  <c r="T86" i="27"/>
  <c r="T102" i="27"/>
  <c r="T108" i="27"/>
  <c r="T124" i="27"/>
  <c r="T140" i="27"/>
  <c r="T150" i="27"/>
  <c r="T75" i="27"/>
  <c r="R76" i="27"/>
  <c r="T76" i="27" s="1"/>
  <c r="T79" i="27"/>
  <c r="R80" i="27"/>
  <c r="U80" i="27" s="1"/>
  <c r="V80" i="27" s="1"/>
  <c r="T83" i="27"/>
  <c r="T93" i="27"/>
  <c r="R77" i="27"/>
  <c r="U77" i="27" s="1"/>
  <c r="V77" i="27" s="1"/>
  <c r="R81" i="27"/>
  <c r="U81" i="27" s="1"/>
  <c r="V81" i="27" s="1"/>
  <c r="R85" i="27"/>
  <c r="U85" i="27" s="1"/>
  <c r="V85" i="27" s="1"/>
  <c r="U86" i="27"/>
  <c r="V86" i="27" s="1"/>
  <c r="R89" i="27"/>
  <c r="T89" i="27" s="1"/>
  <c r="U90" i="27"/>
  <c r="V90" i="27" s="1"/>
  <c r="R93" i="27"/>
  <c r="U93" i="27" s="1"/>
  <c r="V93" i="27" s="1"/>
  <c r="R97" i="27"/>
  <c r="T97" i="27" s="1"/>
  <c r="R101" i="27"/>
  <c r="T101" i="27" s="1"/>
  <c r="U102" i="27"/>
  <c r="V102" i="27" s="1"/>
  <c r="R105" i="27"/>
  <c r="U105" i="27" s="1"/>
  <c r="V105" i="27" s="1"/>
  <c r="U106" i="27"/>
  <c r="V106" i="27" s="1"/>
  <c r="R109" i="27"/>
  <c r="U109" i="27" s="1"/>
  <c r="V109" i="27" s="1"/>
  <c r="R113" i="27"/>
  <c r="T113" i="27" s="1"/>
  <c r="U114" i="27"/>
  <c r="V114" i="27" s="1"/>
  <c r="R117" i="27"/>
  <c r="T117" i="27" s="1"/>
  <c r="R121" i="27"/>
  <c r="U121" i="27" s="1"/>
  <c r="V121" i="27" s="1"/>
  <c r="U122" i="27"/>
  <c r="V122" i="27" s="1"/>
  <c r="R125" i="27"/>
  <c r="U125" i="27" s="1"/>
  <c r="V125" i="27" s="1"/>
  <c r="R129" i="27"/>
  <c r="U129" i="27" s="1"/>
  <c r="V129" i="27" s="1"/>
  <c r="R133" i="27"/>
  <c r="U133" i="27" s="1"/>
  <c r="V133" i="27" s="1"/>
  <c r="R137" i="27"/>
  <c r="U137" i="27" s="1"/>
  <c r="V137" i="27" s="1"/>
  <c r="U138" i="27"/>
  <c r="V138" i="27" s="1"/>
  <c r="R141" i="27"/>
  <c r="U141" i="27" s="1"/>
  <c r="V141" i="27" s="1"/>
  <c r="R145" i="27"/>
  <c r="T145" i="27" s="1"/>
  <c r="R149" i="27"/>
  <c r="U149" i="27" s="1"/>
  <c r="V149" i="27" s="1"/>
  <c r="U150" i="27"/>
  <c r="V150" i="27" s="1"/>
  <c r="R153" i="27"/>
  <c r="U153" i="27" s="1"/>
  <c r="V153" i="27" s="1"/>
  <c r="U190" i="27"/>
  <c r="V190" i="27" s="1"/>
  <c r="U206" i="27"/>
  <c r="V206" i="27" s="1"/>
  <c r="T206" i="27"/>
  <c r="U222" i="27"/>
  <c r="V222" i="27" s="1"/>
  <c r="Q87" i="27"/>
  <c r="O87" i="27" s="1"/>
  <c r="P87" i="27" s="1"/>
  <c r="Q91" i="27"/>
  <c r="O91" i="27" s="1"/>
  <c r="P91" i="27" s="1"/>
  <c r="Q95" i="27"/>
  <c r="O95" i="27" s="1"/>
  <c r="P95" i="27" s="1"/>
  <c r="Q99" i="27"/>
  <c r="O99" i="27" s="1"/>
  <c r="P99" i="27" s="1"/>
  <c r="Q103" i="27"/>
  <c r="O103" i="27" s="1"/>
  <c r="P103" i="27" s="1"/>
  <c r="Q107" i="27"/>
  <c r="O107" i="27" s="1"/>
  <c r="P107" i="27" s="1"/>
  <c r="Q111" i="27"/>
  <c r="O111" i="27" s="1"/>
  <c r="P111" i="27" s="1"/>
  <c r="Q115" i="27"/>
  <c r="O115" i="27" s="1"/>
  <c r="P115" i="27" s="1"/>
  <c r="Q119" i="27"/>
  <c r="O119" i="27" s="1"/>
  <c r="P119" i="27" s="1"/>
  <c r="Q123" i="27"/>
  <c r="O123" i="27" s="1"/>
  <c r="P123" i="27" s="1"/>
  <c r="Q127" i="27"/>
  <c r="O127" i="27" s="1"/>
  <c r="P127" i="27" s="1"/>
  <c r="Q131" i="27"/>
  <c r="O131" i="27" s="1"/>
  <c r="P131" i="27" s="1"/>
  <c r="Q135" i="27"/>
  <c r="O135" i="27" s="1"/>
  <c r="P135" i="27" s="1"/>
  <c r="Q139" i="27"/>
  <c r="O139" i="27" s="1"/>
  <c r="P139" i="27" s="1"/>
  <c r="Q143" i="27"/>
  <c r="O143" i="27" s="1"/>
  <c r="P143" i="27" s="1"/>
  <c r="Q147" i="27"/>
  <c r="O147" i="27" s="1"/>
  <c r="P147" i="27" s="1"/>
  <c r="Q151" i="27"/>
  <c r="O151" i="27" s="1"/>
  <c r="P151" i="27" s="1"/>
  <c r="T158" i="27"/>
  <c r="U162" i="27"/>
  <c r="V162" i="27" s="1"/>
  <c r="T174" i="27"/>
  <c r="U194" i="27"/>
  <c r="V194" i="27" s="1"/>
  <c r="T194" i="27"/>
  <c r="U226" i="27"/>
  <c r="V226" i="27" s="1"/>
  <c r="T226" i="27"/>
  <c r="T162" i="27"/>
  <c r="T223" i="27"/>
  <c r="T163" i="27"/>
  <c r="R155" i="27"/>
  <c r="T155" i="27" s="1"/>
  <c r="Q156" i="27"/>
  <c r="O156" i="27" s="1"/>
  <c r="P156" i="27" s="1"/>
  <c r="R159" i="27"/>
  <c r="T159" i="27" s="1"/>
  <c r="Q160" i="27"/>
  <c r="O160" i="27" s="1"/>
  <c r="P160" i="27" s="1"/>
  <c r="R163" i="27"/>
  <c r="U163" i="27" s="1"/>
  <c r="V163" i="27" s="1"/>
  <c r="Q164" i="27"/>
  <c r="O164" i="27" s="1"/>
  <c r="P164" i="27" s="1"/>
  <c r="R167" i="27"/>
  <c r="T167" i="27" s="1"/>
  <c r="Q168" i="27"/>
  <c r="O168" i="27" s="1"/>
  <c r="P168" i="27" s="1"/>
  <c r="R171" i="27"/>
  <c r="T171" i="27" s="1"/>
  <c r="Q172" i="27"/>
  <c r="O172" i="27" s="1"/>
  <c r="P172" i="27" s="1"/>
  <c r="R175" i="27"/>
  <c r="T175" i="27" s="1"/>
  <c r="Q176" i="27"/>
  <c r="O176" i="27" s="1"/>
  <c r="P176" i="27" s="1"/>
  <c r="R179" i="27"/>
  <c r="U179" i="27" s="1"/>
  <c r="V179" i="27" s="1"/>
  <c r="Q180" i="27"/>
  <c r="O180" i="27" s="1"/>
  <c r="P180" i="27" s="1"/>
  <c r="R183" i="27"/>
  <c r="T183" i="27" s="1"/>
  <c r="Q184" i="27"/>
  <c r="O184" i="27" s="1"/>
  <c r="P184" i="27" s="1"/>
  <c r="R187" i="27"/>
  <c r="U187" i="27" s="1"/>
  <c r="V187" i="27" s="1"/>
  <c r="Q188" i="27"/>
  <c r="O188" i="27" s="1"/>
  <c r="P188" i="27" s="1"/>
  <c r="R191" i="27"/>
  <c r="T191" i="27" s="1"/>
  <c r="Q192" i="27"/>
  <c r="O192" i="27" s="1"/>
  <c r="P192" i="27" s="1"/>
  <c r="R195" i="27"/>
  <c r="U195" i="27" s="1"/>
  <c r="V195" i="27" s="1"/>
  <c r="Q196" i="27"/>
  <c r="O196" i="27" s="1"/>
  <c r="P196" i="27" s="1"/>
  <c r="R199" i="27"/>
  <c r="T199" i="27" s="1"/>
  <c r="Q200" i="27"/>
  <c r="O200" i="27" s="1"/>
  <c r="P200" i="27" s="1"/>
  <c r="R203" i="27"/>
  <c r="U203" i="27" s="1"/>
  <c r="V203" i="27" s="1"/>
  <c r="Q204" i="27"/>
  <c r="O204" i="27" s="1"/>
  <c r="P204" i="27" s="1"/>
  <c r="R207" i="27"/>
  <c r="T207" i="27" s="1"/>
  <c r="Q208" i="27"/>
  <c r="O208" i="27" s="1"/>
  <c r="P208" i="27" s="1"/>
  <c r="R211" i="27"/>
  <c r="U211" i="27" s="1"/>
  <c r="V211" i="27" s="1"/>
  <c r="Q212" i="27"/>
  <c r="O212" i="27" s="1"/>
  <c r="P212" i="27" s="1"/>
  <c r="R215" i="27"/>
  <c r="U215" i="27" s="1"/>
  <c r="V215" i="27" s="1"/>
  <c r="Q216" i="27"/>
  <c r="O216" i="27" s="1"/>
  <c r="P216" i="27" s="1"/>
  <c r="R219" i="27"/>
  <c r="T219" i="27" s="1"/>
  <c r="Q220" i="27"/>
  <c r="O220" i="27" s="1"/>
  <c r="P220" i="27" s="1"/>
  <c r="R223" i="27"/>
  <c r="U223" i="27" s="1"/>
  <c r="V223" i="27" s="1"/>
  <c r="Q224" i="27"/>
  <c r="O224" i="27" s="1"/>
  <c r="P224" i="27" s="1"/>
  <c r="R227" i="27"/>
  <c r="U227" i="27" s="1"/>
  <c r="V227" i="27" s="1"/>
  <c r="Q228" i="27"/>
  <c r="O228" i="27" s="1"/>
  <c r="P228" i="27" s="1"/>
  <c r="T279" i="27"/>
  <c r="U295" i="27"/>
  <c r="V295" i="27" s="1"/>
  <c r="T295" i="27"/>
  <c r="T311" i="27"/>
  <c r="Q157" i="27"/>
  <c r="O157" i="27" s="1"/>
  <c r="P157" i="27" s="1"/>
  <c r="Q161" i="27"/>
  <c r="O161" i="27" s="1"/>
  <c r="P161" i="27" s="1"/>
  <c r="Q165" i="27"/>
  <c r="O165" i="27" s="1"/>
  <c r="P165" i="27" s="1"/>
  <c r="Q169" i="27"/>
  <c r="O169" i="27" s="1"/>
  <c r="P169" i="27" s="1"/>
  <c r="Q173" i="27"/>
  <c r="O173" i="27" s="1"/>
  <c r="P173" i="27" s="1"/>
  <c r="Q177" i="27"/>
  <c r="O177" i="27" s="1"/>
  <c r="P177" i="27" s="1"/>
  <c r="Q181" i="27"/>
  <c r="O181" i="27" s="1"/>
  <c r="P181" i="27" s="1"/>
  <c r="Q185" i="27"/>
  <c r="O185" i="27" s="1"/>
  <c r="P185" i="27" s="1"/>
  <c r="Q189" i="27"/>
  <c r="O189" i="27" s="1"/>
  <c r="P189" i="27" s="1"/>
  <c r="Q193" i="27"/>
  <c r="O193" i="27" s="1"/>
  <c r="P193" i="27" s="1"/>
  <c r="Q197" i="27"/>
  <c r="O197" i="27" s="1"/>
  <c r="P197" i="27" s="1"/>
  <c r="Q201" i="27"/>
  <c r="O201" i="27" s="1"/>
  <c r="P201" i="27" s="1"/>
  <c r="Q205" i="27"/>
  <c r="O205" i="27" s="1"/>
  <c r="P205" i="27" s="1"/>
  <c r="Q209" i="27"/>
  <c r="O209" i="27" s="1"/>
  <c r="P209" i="27" s="1"/>
  <c r="Q213" i="27"/>
  <c r="O213" i="27" s="1"/>
  <c r="P213" i="27" s="1"/>
  <c r="Q217" i="27"/>
  <c r="O217" i="27" s="1"/>
  <c r="P217" i="27" s="1"/>
  <c r="Q221" i="27"/>
  <c r="O221" i="27" s="1"/>
  <c r="P221" i="27" s="1"/>
  <c r="Q225" i="27"/>
  <c r="O225" i="27" s="1"/>
  <c r="P225" i="27" s="1"/>
  <c r="Q229" i="27"/>
  <c r="O229" i="27" s="1"/>
  <c r="P229" i="27" s="1"/>
  <c r="T259" i="27"/>
  <c r="R285" i="27"/>
  <c r="T285" i="27" s="1"/>
  <c r="T317" i="27"/>
  <c r="U264" i="27"/>
  <c r="V264" i="27" s="1"/>
  <c r="R277" i="27"/>
  <c r="U296" i="27"/>
  <c r="V296" i="27" s="1"/>
  <c r="R232" i="27"/>
  <c r="U232" i="27" s="1"/>
  <c r="V232" i="27" s="1"/>
  <c r="Q233" i="27"/>
  <c r="O233" i="27" s="1"/>
  <c r="P233" i="27" s="1"/>
  <c r="R236" i="27"/>
  <c r="U236" i="27" s="1"/>
  <c r="V236" i="27" s="1"/>
  <c r="Q237" i="27"/>
  <c r="O237" i="27" s="1"/>
  <c r="P237" i="27" s="1"/>
  <c r="R240" i="27"/>
  <c r="U240" i="27" s="1"/>
  <c r="V240" i="27" s="1"/>
  <c r="Q241" i="27"/>
  <c r="O241" i="27" s="1"/>
  <c r="P241" i="27" s="1"/>
  <c r="R244" i="27"/>
  <c r="U244" i="27" s="1"/>
  <c r="V244" i="27" s="1"/>
  <c r="Q245" i="27"/>
  <c r="O245" i="27" s="1"/>
  <c r="P245" i="27" s="1"/>
  <c r="R248" i="27"/>
  <c r="U248" i="27" s="1"/>
  <c r="V248" i="27" s="1"/>
  <c r="Q249" i="27"/>
  <c r="O249" i="27" s="1"/>
  <c r="P249" i="27" s="1"/>
  <c r="R252" i="27"/>
  <c r="T252" i="27" s="1"/>
  <c r="Q253" i="27"/>
  <c r="O253" i="27" s="1"/>
  <c r="P253" i="27" s="1"/>
  <c r="R256" i="27"/>
  <c r="T256" i="27" s="1"/>
  <c r="Q257" i="27"/>
  <c r="O257" i="27" s="1"/>
  <c r="P257" i="27" s="1"/>
  <c r="R260" i="27"/>
  <c r="U260" i="27" s="1"/>
  <c r="V260" i="27" s="1"/>
  <c r="Q261" i="27"/>
  <c r="O261" i="27" s="1"/>
  <c r="P261" i="27" s="1"/>
  <c r="R264" i="27"/>
  <c r="T264" i="27" s="1"/>
  <c r="Q265" i="27"/>
  <c r="O265" i="27" s="1"/>
  <c r="P265" i="27" s="1"/>
  <c r="R268" i="27"/>
  <c r="U268" i="27" s="1"/>
  <c r="V268" i="27" s="1"/>
  <c r="Q269" i="27"/>
  <c r="O269" i="27" s="1"/>
  <c r="P269" i="27" s="1"/>
  <c r="R272" i="27"/>
  <c r="T272" i="27" s="1"/>
  <c r="Q273" i="27"/>
  <c r="O273" i="27" s="1"/>
  <c r="P273" i="27" s="1"/>
  <c r="R276" i="27"/>
  <c r="U276" i="27" s="1"/>
  <c r="V276" i="27" s="1"/>
  <c r="Q277" i="27"/>
  <c r="O277" i="27" s="1"/>
  <c r="P277" i="27" s="1"/>
  <c r="R280" i="27"/>
  <c r="T280" i="27" s="1"/>
  <c r="Q281" i="27"/>
  <c r="O281" i="27" s="1"/>
  <c r="P281" i="27" s="1"/>
  <c r="R284" i="27"/>
  <c r="U284" i="27" s="1"/>
  <c r="V284" i="27" s="1"/>
  <c r="Q285" i="27"/>
  <c r="O285" i="27" s="1"/>
  <c r="P285" i="27" s="1"/>
  <c r="R288" i="27"/>
  <c r="T288" i="27" s="1"/>
  <c r="Q289" i="27"/>
  <c r="O289" i="27" s="1"/>
  <c r="P289" i="27" s="1"/>
  <c r="R292" i="27"/>
  <c r="U292" i="27" s="1"/>
  <c r="V292" i="27" s="1"/>
  <c r="Q293" i="27"/>
  <c r="O293" i="27" s="1"/>
  <c r="P293" i="27" s="1"/>
  <c r="R296" i="27"/>
  <c r="T296" i="27" s="1"/>
  <c r="Q297" i="27"/>
  <c r="O297" i="27" s="1"/>
  <c r="P297" i="27" s="1"/>
  <c r="R300" i="27"/>
  <c r="U300" i="27" s="1"/>
  <c r="V300" i="27" s="1"/>
  <c r="Q301" i="27"/>
  <c r="O301" i="27" s="1"/>
  <c r="P301" i="27" s="1"/>
  <c r="R304" i="27"/>
  <c r="T304" i="27" s="1"/>
  <c r="Q305" i="27"/>
  <c r="O305" i="27" s="1"/>
  <c r="P305" i="27" s="1"/>
  <c r="R308" i="27"/>
  <c r="U308" i="27" s="1"/>
  <c r="V308" i="27" s="1"/>
  <c r="Q309" i="27"/>
  <c r="O309" i="27" s="1"/>
  <c r="P309" i="27" s="1"/>
  <c r="R316" i="27"/>
  <c r="U316" i="27" s="1"/>
  <c r="V316" i="27" s="1"/>
  <c r="R318" i="27"/>
  <c r="U318" i="27" s="1"/>
  <c r="V318" i="27" s="1"/>
  <c r="U323" i="27"/>
  <c r="V323" i="27" s="1"/>
  <c r="T323" i="27"/>
  <c r="U355" i="27"/>
  <c r="V355" i="27" s="1"/>
  <c r="T355" i="27"/>
  <c r="Q234" i="27"/>
  <c r="O234" i="27" s="1"/>
  <c r="P234" i="27" s="1"/>
  <c r="Q238" i="27"/>
  <c r="O238" i="27" s="1"/>
  <c r="P238" i="27" s="1"/>
  <c r="Q242" i="27"/>
  <c r="O242" i="27" s="1"/>
  <c r="P242" i="27" s="1"/>
  <c r="Q246" i="27"/>
  <c r="O246" i="27" s="1"/>
  <c r="P246" i="27" s="1"/>
  <c r="Q250" i="27"/>
  <c r="O250" i="27" s="1"/>
  <c r="P250" i="27" s="1"/>
  <c r="Q254" i="27"/>
  <c r="O254" i="27" s="1"/>
  <c r="P254" i="27" s="1"/>
  <c r="Q258" i="27"/>
  <c r="O258" i="27" s="1"/>
  <c r="P258" i="27" s="1"/>
  <c r="Q262" i="27"/>
  <c r="O262" i="27" s="1"/>
  <c r="P262" i="27" s="1"/>
  <c r="Q266" i="27"/>
  <c r="O266" i="27" s="1"/>
  <c r="P266" i="27" s="1"/>
  <c r="Q270" i="27"/>
  <c r="O270" i="27" s="1"/>
  <c r="P270" i="27" s="1"/>
  <c r="Q274" i="27"/>
  <c r="O274" i="27" s="1"/>
  <c r="P274" i="27" s="1"/>
  <c r="Q278" i="27"/>
  <c r="O278" i="27" s="1"/>
  <c r="P278" i="27" s="1"/>
  <c r="Q282" i="27"/>
  <c r="O282" i="27" s="1"/>
  <c r="P282" i="27" s="1"/>
  <c r="Q286" i="27"/>
  <c r="O286" i="27" s="1"/>
  <c r="P286" i="27" s="1"/>
  <c r="Q290" i="27"/>
  <c r="O290" i="27" s="1"/>
  <c r="P290" i="27" s="1"/>
  <c r="Q294" i="27"/>
  <c r="O294" i="27" s="1"/>
  <c r="P294" i="27" s="1"/>
  <c r="Q298" i="27"/>
  <c r="O298" i="27" s="1"/>
  <c r="P298" i="27" s="1"/>
  <c r="Q302" i="27"/>
  <c r="O302" i="27" s="1"/>
  <c r="P302" i="27" s="1"/>
  <c r="Q306" i="27"/>
  <c r="O306" i="27" s="1"/>
  <c r="P306" i="27" s="1"/>
  <c r="Q310" i="27"/>
  <c r="O310" i="27" s="1"/>
  <c r="P310" i="27" s="1"/>
  <c r="R315" i="27"/>
  <c r="T315" i="27" s="1"/>
  <c r="U364" i="27"/>
  <c r="V364" i="27" s="1"/>
  <c r="Q235" i="27"/>
  <c r="O235" i="27" s="1"/>
  <c r="P235" i="27" s="1"/>
  <c r="T236" i="27"/>
  <c r="Q239" i="27"/>
  <c r="O239" i="27" s="1"/>
  <c r="P239" i="27" s="1"/>
  <c r="T240" i="27"/>
  <c r="Q243" i="27"/>
  <c r="O243" i="27" s="1"/>
  <c r="P243" i="27" s="1"/>
  <c r="T244" i="27"/>
  <c r="Q247" i="27"/>
  <c r="O247" i="27" s="1"/>
  <c r="P247" i="27" s="1"/>
  <c r="T248" i="27"/>
  <c r="Q251" i="27"/>
  <c r="O251" i="27" s="1"/>
  <c r="P251" i="27" s="1"/>
  <c r="Q255" i="27"/>
  <c r="O255" i="27" s="1"/>
  <c r="P255" i="27" s="1"/>
  <c r="Q263" i="27"/>
  <c r="O263" i="27" s="1"/>
  <c r="P263" i="27" s="1"/>
  <c r="U315" i="27"/>
  <c r="V315" i="27" s="1"/>
  <c r="U336" i="27"/>
  <c r="V336" i="27" s="1"/>
  <c r="R358" i="27"/>
  <c r="R314" i="27"/>
  <c r="T314" i="27" s="1"/>
  <c r="R337" i="27"/>
  <c r="U337" i="27" s="1"/>
  <c r="V337" i="27" s="1"/>
  <c r="T358" i="27"/>
  <c r="R320" i="27"/>
  <c r="U320" i="27" s="1"/>
  <c r="V320" i="27" s="1"/>
  <c r="Q321" i="27"/>
  <c r="O321" i="27" s="1"/>
  <c r="P321" i="27" s="1"/>
  <c r="R324" i="27"/>
  <c r="T324" i="27" s="1"/>
  <c r="Q325" i="27"/>
  <c r="O325" i="27" s="1"/>
  <c r="P325" i="27" s="1"/>
  <c r="R328" i="27"/>
  <c r="T328" i="27" s="1"/>
  <c r="Q329" i="27"/>
  <c r="O329" i="27" s="1"/>
  <c r="P329" i="27" s="1"/>
  <c r="R332" i="27"/>
  <c r="T332" i="27" s="1"/>
  <c r="Q333" i="27"/>
  <c r="O333" i="27" s="1"/>
  <c r="P333" i="27" s="1"/>
  <c r="R336" i="27"/>
  <c r="T336" i="27" s="1"/>
  <c r="Q337" i="27"/>
  <c r="O337" i="27" s="1"/>
  <c r="P337" i="27" s="1"/>
  <c r="R340" i="27"/>
  <c r="T340" i="27" s="1"/>
  <c r="Q341" i="27"/>
  <c r="O341" i="27" s="1"/>
  <c r="P341" i="27" s="1"/>
  <c r="R344" i="27"/>
  <c r="U344" i="27" s="1"/>
  <c r="V344" i="27" s="1"/>
  <c r="Q345" i="27"/>
  <c r="O345" i="27" s="1"/>
  <c r="P345" i="27" s="1"/>
  <c r="R348" i="27"/>
  <c r="T348" i="27" s="1"/>
  <c r="Q349" i="27"/>
  <c r="O349" i="27" s="1"/>
  <c r="P349" i="27" s="1"/>
  <c r="R352" i="27"/>
  <c r="T352" i="27" s="1"/>
  <c r="Q353" i="27"/>
  <c r="O353" i="27" s="1"/>
  <c r="P353" i="27" s="1"/>
  <c r="R356" i="27"/>
  <c r="T356" i="27" s="1"/>
  <c r="Q357" i="27"/>
  <c r="O357" i="27" s="1"/>
  <c r="P357" i="27" s="1"/>
  <c r="Q361" i="27"/>
  <c r="O361" i="27" s="1"/>
  <c r="P361" i="27" s="1"/>
  <c r="Q365" i="27"/>
  <c r="O365" i="27" s="1"/>
  <c r="P365" i="27" s="1"/>
  <c r="Q322" i="27"/>
  <c r="O322" i="27" s="1"/>
  <c r="P322" i="27" s="1"/>
  <c r="Q326" i="27"/>
  <c r="O326" i="27" s="1"/>
  <c r="P326" i="27" s="1"/>
  <c r="Q330" i="27"/>
  <c r="O330" i="27" s="1"/>
  <c r="P330" i="27" s="1"/>
  <c r="Q334" i="27"/>
  <c r="O334" i="27" s="1"/>
  <c r="P334" i="27" s="1"/>
  <c r="Q338" i="27"/>
  <c r="O338" i="27" s="1"/>
  <c r="P338" i="27" s="1"/>
  <c r="Q342" i="27"/>
  <c r="O342" i="27" s="1"/>
  <c r="P342" i="27" s="1"/>
  <c r="Q346" i="27"/>
  <c r="O346" i="27" s="1"/>
  <c r="P346" i="27" s="1"/>
  <c r="Q350" i="27"/>
  <c r="O350" i="27" s="1"/>
  <c r="P350" i="27" s="1"/>
  <c r="Q354" i="27"/>
  <c r="O354" i="27" s="1"/>
  <c r="P354" i="27" s="1"/>
  <c r="Q358" i="27"/>
  <c r="O358" i="27" s="1"/>
  <c r="P358" i="27" s="1"/>
  <c r="Q362" i="27"/>
  <c r="O362" i="27" s="1"/>
  <c r="P362" i="27" s="1"/>
  <c r="Q366" i="27"/>
  <c r="O366" i="27" s="1"/>
  <c r="P366" i="27" s="1"/>
  <c r="Q367" i="27"/>
  <c r="O367" i="27" s="1"/>
  <c r="P367" i="27" s="1"/>
  <c r="Q36" i="25"/>
  <c r="O36" i="25" s="1"/>
  <c r="P36" i="25" s="1"/>
  <c r="Q96" i="25"/>
  <c r="O96" i="25" s="1"/>
  <c r="P96" i="25" s="1"/>
  <c r="Q119" i="25"/>
  <c r="O119" i="25" s="1"/>
  <c r="P119" i="25" s="1"/>
  <c r="Q108" i="25"/>
  <c r="Q2" i="25"/>
  <c r="O2" i="25" s="1"/>
  <c r="P2" i="25" s="1"/>
  <c r="Q10" i="25"/>
  <c r="O10" i="25" s="1"/>
  <c r="P10" i="25" s="1"/>
  <c r="Q23" i="25"/>
  <c r="O23" i="25" s="1"/>
  <c r="P23" i="25" s="1"/>
  <c r="Q32" i="25"/>
  <c r="Q39" i="25"/>
  <c r="O39" i="25" s="1"/>
  <c r="P39" i="25" s="1"/>
  <c r="R71" i="25"/>
  <c r="T71" i="25" s="1"/>
  <c r="Q106" i="25"/>
  <c r="Q114" i="25"/>
  <c r="O114" i="25" s="1"/>
  <c r="P114" i="25" s="1"/>
  <c r="Q127" i="25"/>
  <c r="O127" i="25" s="1"/>
  <c r="P127" i="25" s="1"/>
  <c r="Q6" i="25"/>
  <c r="O6" i="25" s="1"/>
  <c r="P6" i="25" s="1"/>
  <c r="Q12" i="25"/>
  <c r="O12" i="25" s="1"/>
  <c r="P12" i="25" s="1"/>
  <c r="Q104" i="25"/>
  <c r="O104" i="25" s="1"/>
  <c r="P104" i="25" s="1"/>
  <c r="Q111" i="25"/>
  <c r="O111" i="25" s="1"/>
  <c r="P111" i="25" s="1"/>
  <c r="Q124" i="25"/>
  <c r="R4" i="25"/>
  <c r="T4" i="25" s="1"/>
  <c r="Q67" i="25"/>
  <c r="O67" i="25" s="1"/>
  <c r="P67" i="25" s="1"/>
  <c r="Q78" i="25"/>
  <c r="O78" i="25" s="1"/>
  <c r="P78" i="25" s="1"/>
  <c r="Q87" i="25"/>
  <c r="O87" i="25" s="1"/>
  <c r="P87" i="25" s="1"/>
  <c r="Q91" i="25"/>
  <c r="O91" i="25" s="1"/>
  <c r="P91" i="25" s="1"/>
  <c r="Q95" i="25"/>
  <c r="Q121" i="25"/>
  <c r="O121" i="25" s="1"/>
  <c r="P121" i="25" s="1"/>
  <c r="R14" i="25"/>
  <c r="T14" i="25" s="1"/>
  <c r="R22" i="25"/>
  <c r="T22" i="25" s="1"/>
  <c r="R41" i="25"/>
  <c r="T41" i="25" s="1"/>
  <c r="R43" i="25"/>
  <c r="T43" i="25" s="1"/>
  <c r="R98" i="25"/>
  <c r="T98" i="25" s="1"/>
  <c r="R34" i="25"/>
  <c r="T34" i="25" s="1"/>
  <c r="R47" i="25"/>
  <c r="U47" i="25" s="1"/>
  <c r="V47" i="25" s="1"/>
  <c r="R52" i="25"/>
  <c r="T52" i="25" s="1"/>
  <c r="R59" i="25"/>
  <c r="T59" i="25" s="1"/>
  <c r="Q65" i="25"/>
  <c r="O65" i="25" s="1"/>
  <c r="P65" i="25" s="1"/>
  <c r="R79" i="25"/>
  <c r="U79" i="25" s="1"/>
  <c r="V79" i="25" s="1"/>
  <c r="R81" i="25"/>
  <c r="R90" i="25"/>
  <c r="R93" i="25"/>
  <c r="T93" i="25" s="1"/>
  <c r="Q100" i="25"/>
  <c r="O100" i="25" s="1"/>
  <c r="P100" i="25" s="1"/>
  <c r="R101" i="25"/>
  <c r="U101" i="25" s="1"/>
  <c r="V101" i="25" s="1"/>
  <c r="Q103" i="25"/>
  <c r="O103" i="25" s="1"/>
  <c r="P103" i="25" s="1"/>
  <c r="Q118" i="25"/>
  <c r="O118" i="25" s="1"/>
  <c r="P118" i="25" s="1"/>
  <c r="R128" i="25"/>
  <c r="U128" i="25" s="1"/>
  <c r="V128" i="25" s="1"/>
  <c r="R5" i="25"/>
  <c r="R35" i="25"/>
  <c r="T35" i="25" s="1"/>
  <c r="Q92" i="25"/>
  <c r="O92" i="25" s="1"/>
  <c r="P92" i="25" s="1"/>
  <c r="Q3" i="25"/>
  <c r="O3" i="25" s="1"/>
  <c r="P3" i="25" s="1"/>
  <c r="Q16" i="25"/>
  <c r="O16" i="25" s="1"/>
  <c r="P16" i="25" s="1"/>
  <c r="Q18" i="25"/>
  <c r="O18" i="25" s="1"/>
  <c r="P18" i="25" s="1"/>
  <c r="R24" i="25"/>
  <c r="U24" i="25" s="1"/>
  <c r="V24" i="25" s="1"/>
  <c r="Q25" i="25"/>
  <c r="O25" i="25" s="1"/>
  <c r="P25" i="25" s="1"/>
  <c r="R28" i="25"/>
  <c r="T28" i="25" s="1"/>
  <c r="R8" i="25"/>
  <c r="U8" i="25" s="1"/>
  <c r="V8" i="25" s="1"/>
  <c r="R19" i="25"/>
  <c r="T19" i="25" s="1"/>
  <c r="R40" i="25"/>
  <c r="T40" i="25" s="1"/>
  <c r="Q15" i="25"/>
  <c r="O15" i="25" s="1"/>
  <c r="P15" i="25" s="1"/>
  <c r="Q17" i="25"/>
  <c r="O17" i="25" s="1"/>
  <c r="P17" i="25" s="1"/>
  <c r="Q20" i="25"/>
  <c r="O20" i="25" s="1"/>
  <c r="P20" i="25" s="1"/>
  <c r="Q27" i="25"/>
  <c r="O27" i="25" s="1"/>
  <c r="P27" i="25" s="1"/>
  <c r="U63" i="25"/>
  <c r="V63" i="25" s="1"/>
  <c r="R58" i="25"/>
  <c r="T58" i="25" s="1"/>
  <c r="T63" i="25"/>
  <c r="Q31" i="25"/>
  <c r="O31" i="25" s="1"/>
  <c r="P31" i="25" s="1"/>
  <c r="Q33" i="25"/>
  <c r="O33" i="25" s="1"/>
  <c r="P33" i="25" s="1"/>
  <c r="Q38" i="25"/>
  <c r="O38" i="25" s="1"/>
  <c r="P38" i="25" s="1"/>
  <c r="Q44" i="25"/>
  <c r="O44" i="25" s="1"/>
  <c r="P44" i="25" s="1"/>
  <c r="Q46" i="25"/>
  <c r="O46" i="25" s="1"/>
  <c r="P46" i="25" s="1"/>
  <c r="Q49" i="25"/>
  <c r="O49" i="25" s="1"/>
  <c r="P49" i="25" s="1"/>
  <c r="Q51" i="25"/>
  <c r="O51" i="25" s="1"/>
  <c r="P51" i="25" s="1"/>
  <c r="Q56" i="25"/>
  <c r="O56" i="25" s="1"/>
  <c r="P56" i="25" s="1"/>
  <c r="Q62" i="25"/>
  <c r="O62" i="25" s="1"/>
  <c r="P62" i="25" s="1"/>
  <c r="Q64" i="25"/>
  <c r="R68" i="25"/>
  <c r="T68" i="25" s="1"/>
  <c r="R76" i="25"/>
  <c r="U76" i="25" s="1"/>
  <c r="V76" i="25" s="1"/>
  <c r="R80" i="25"/>
  <c r="T80" i="25" s="1"/>
  <c r="R84" i="25"/>
  <c r="U84" i="25" s="1"/>
  <c r="V84" i="25" s="1"/>
  <c r="Q72" i="25"/>
  <c r="O72" i="25" s="1"/>
  <c r="P72" i="25" s="1"/>
  <c r="Q74" i="25"/>
  <c r="O74" i="25" s="1"/>
  <c r="P74" i="25" s="1"/>
  <c r="Q77" i="25"/>
  <c r="O77" i="25" s="1"/>
  <c r="P77" i="25" s="1"/>
  <c r="Q85" i="25"/>
  <c r="O85" i="25" s="1"/>
  <c r="P85" i="25" s="1"/>
  <c r="Q88" i="25"/>
  <c r="O88" i="25" s="1"/>
  <c r="P88" i="25" s="1"/>
  <c r="Q66" i="25"/>
  <c r="O66" i="25" s="1"/>
  <c r="P66" i="25" s="1"/>
  <c r="Q69" i="25"/>
  <c r="Q70" i="25"/>
  <c r="O70" i="25" s="1"/>
  <c r="P70" i="25" s="1"/>
  <c r="R102" i="25"/>
  <c r="U102" i="25" s="1"/>
  <c r="V102" i="25" s="1"/>
  <c r="R107" i="25"/>
  <c r="U107" i="25" s="1"/>
  <c r="V107" i="25" s="1"/>
  <c r="R117" i="25"/>
  <c r="U117" i="25" s="1"/>
  <c r="V117" i="25" s="1"/>
  <c r="R123" i="25"/>
  <c r="T123" i="25" s="1"/>
  <c r="R126" i="25"/>
  <c r="U126" i="25" s="1"/>
  <c r="V126" i="25" s="1"/>
  <c r="Q105" i="25"/>
  <c r="O105" i="25" s="1"/>
  <c r="P105" i="25" s="1"/>
  <c r="Q109" i="25"/>
  <c r="Q112" i="25"/>
  <c r="O112" i="25" s="1"/>
  <c r="P112" i="25" s="1"/>
  <c r="Q116" i="25"/>
  <c r="O116" i="25" s="1"/>
  <c r="P116" i="25" s="1"/>
  <c r="Q122" i="25"/>
  <c r="O122" i="25" s="1"/>
  <c r="P122" i="25" s="1"/>
  <c r="Q125" i="25"/>
  <c r="O125" i="25" s="1"/>
  <c r="P125" i="25" s="1"/>
  <c r="Q129" i="25"/>
  <c r="O129" i="25" s="1"/>
  <c r="P129" i="25" s="1"/>
  <c r="L3" i="22"/>
  <c r="L4" i="22"/>
  <c r="L5" i="22"/>
  <c r="L6" i="22"/>
  <c r="L7" i="22"/>
  <c r="L8" i="22"/>
  <c r="L9" i="22"/>
  <c r="L10" i="22"/>
  <c r="L11" i="22"/>
  <c r="L12" i="22"/>
  <c r="L13" i="22"/>
  <c r="L14" i="22"/>
  <c r="L15" i="22"/>
  <c r="L16" i="22"/>
  <c r="L17" i="22"/>
  <c r="L18" i="22"/>
  <c r="L19" i="22"/>
  <c r="L20" i="22"/>
  <c r="L21" i="22"/>
  <c r="L22" i="22"/>
  <c r="L23" i="22"/>
  <c r="L24" i="22"/>
  <c r="L25" i="22"/>
  <c r="L26" i="22"/>
  <c r="L27" i="22"/>
  <c r="L28" i="22"/>
  <c r="L29" i="22"/>
  <c r="L30" i="22"/>
  <c r="L31" i="22"/>
  <c r="L32" i="22"/>
  <c r="L33" i="22"/>
  <c r="L34" i="22"/>
  <c r="L35" i="22"/>
  <c r="L36" i="22"/>
  <c r="L37" i="22"/>
  <c r="L38" i="22"/>
  <c r="L39" i="22"/>
  <c r="L40" i="22"/>
  <c r="L41" i="22"/>
  <c r="L42" i="22"/>
  <c r="L43" i="22"/>
  <c r="L44" i="22"/>
  <c r="L45" i="22"/>
  <c r="L46" i="22"/>
  <c r="L47" i="22"/>
  <c r="L48" i="22"/>
  <c r="L49" i="22"/>
  <c r="L50" i="22"/>
  <c r="L51" i="22"/>
  <c r="L52" i="22"/>
  <c r="L53" i="22"/>
  <c r="L54" i="22"/>
  <c r="L55" i="22"/>
  <c r="L56" i="22"/>
  <c r="L57" i="22"/>
  <c r="L58" i="22"/>
  <c r="L59" i="22"/>
  <c r="L60" i="22"/>
  <c r="L61" i="22"/>
  <c r="L62" i="22"/>
  <c r="L63" i="22"/>
  <c r="L64" i="22"/>
  <c r="L65" i="22"/>
  <c r="L66" i="22"/>
  <c r="L67" i="22"/>
  <c r="L68" i="22"/>
  <c r="L69" i="22"/>
  <c r="L70" i="22"/>
  <c r="L71" i="22"/>
  <c r="L72" i="22"/>
  <c r="L73" i="22"/>
  <c r="L74" i="22"/>
  <c r="L75" i="22"/>
  <c r="L76" i="22"/>
  <c r="L77" i="22"/>
  <c r="L78" i="22"/>
  <c r="L79" i="22"/>
  <c r="L80" i="22"/>
  <c r="L81" i="22"/>
  <c r="L82" i="22"/>
  <c r="L83" i="22"/>
  <c r="L84" i="22"/>
  <c r="L85" i="22"/>
  <c r="L86" i="22"/>
  <c r="L87" i="22"/>
  <c r="L88" i="22"/>
  <c r="L89" i="22"/>
  <c r="L90" i="22"/>
  <c r="L91" i="22"/>
  <c r="L92" i="22"/>
  <c r="L93" i="22"/>
  <c r="L94" i="22"/>
  <c r="L95" i="22"/>
  <c r="L96" i="22"/>
  <c r="L97" i="22"/>
  <c r="L98" i="22"/>
  <c r="L99" i="22"/>
  <c r="L100" i="22"/>
  <c r="L101" i="22"/>
  <c r="L102" i="22"/>
  <c r="L103" i="22"/>
  <c r="L104" i="22"/>
  <c r="L105" i="22"/>
  <c r="L106" i="22"/>
  <c r="L107" i="22"/>
  <c r="L108" i="22"/>
  <c r="L109" i="22"/>
  <c r="L110" i="22"/>
  <c r="L111" i="22"/>
  <c r="L112" i="22"/>
  <c r="L113" i="22"/>
  <c r="L114" i="22"/>
  <c r="L115" i="22"/>
  <c r="L116" i="22"/>
  <c r="L117" i="22"/>
  <c r="L118" i="22"/>
  <c r="L119" i="22"/>
  <c r="L120" i="22"/>
  <c r="L121" i="22"/>
  <c r="L122" i="22"/>
  <c r="L123" i="22"/>
  <c r="L124" i="22"/>
  <c r="L125" i="22"/>
  <c r="L126" i="22"/>
  <c r="L127" i="22"/>
  <c r="L128" i="22"/>
  <c r="L129" i="22"/>
  <c r="L130" i="22"/>
  <c r="L131" i="22"/>
  <c r="L132" i="22"/>
  <c r="L133" i="22"/>
  <c r="L134" i="22"/>
  <c r="L135" i="22"/>
  <c r="L136" i="22"/>
  <c r="L137" i="22"/>
  <c r="L138" i="22"/>
  <c r="L139" i="22"/>
  <c r="L140" i="22"/>
  <c r="L141" i="22"/>
  <c r="L142" i="22"/>
  <c r="L143" i="22"/>
  <c r="L144" i="22"/>
  <c r="L145" i="22"/>
  <c r="L146" i="22"/>
  <c r="L147" i="22"/>
  <c r="L148" i="22"/>
  <c r="L149" i="22"/>
  <c r="L150" i="22"/>
  <c r="L151" i="22"/>
  <c r="L152" i="22"/>
  <c r="L153" i="22"/>
  <c r="L154" i="22"/>
  <c r="L155" i="22"/>
  <c r="L156" i="22"/>
  <c r="L157" i="22"/>
  <c r="L158" i="22"/>
  <c r="L159" i="22"/>
  <c r="L160" i="22"/>
  <c r="L161" i="22"/>
  <c r="L162" i="22"/>
  <c r="L163" i="22"/>
  <c r="L164" i="22"/>
  <c r="L165" i="22"/>
  <c r="L166" i="22"/>
  <c r="L167" i="22"/>
  <c r="L168" i="22"/>
  <c r="L169" i="22"/>
  <c r="L170" i="22"/>
  <c r="L171" i="22"/>
  <c r="L172" i="22"/>
  <c r="L173" i="22"/>
  <c r="L174" i="22"/>
  <c r="L175" i="22"/>
  <c r="L176" i="22"/>
  <c r="L177" i="22"/>
  <c r="L178" i="22"/>
  <c r="L179" i="22"/>
  <c r="L180" i="22"/>
  <c r="L181" i="22"/>
  <c r="L182" i="22"/>
  <c r="L183" i="22"/>
  <c r="L184" i="22"/>
  <c r="L185" i="22"/>
  <c r="L186" i="22"/>
  <c r="L187" i="22"/>
  <c r="L188" i="22"/>
  <c r="L189" i="22"/>
  <c r="L190" i="22"/>
  <c r="L191" i="22"/>
  <c r="L192" i="22"/>
  <c r="L193" i="22"/>
  <c r="L194" i="22"/>
  <c r="L195" i="22"/>
  <c r="L196" i="22"/>
  <c r="L197" i="22"/>
  <c r="L198" i="22"/>
  <c r="L199" i="22"/>
  <c r="L200" i="22"/>
  <c r="L201" i="22"/>
  <c r="L202" i="22"/>
  <c r="L203" i="22"/>
  <c r="L204" i="22"/>
  <c r="L205" i="22"/>
  <c r="L206" i="22"/>
  <c r="L207" i="22"/>
  <c r="L208" i="22"/>
  <c r="L209" i="22"/>
  <c r="L210" i="22"/>
  <c r="L211" i="22"/>
  <c r="L212" i="22"/>
  <c r="L213" i="22"/>
  <c r="L214" i="22"/>
  <c r="L215" i="22"/>
  <c r="L216" i="22"/>
  <c r="L217" i="22"/>
  <c r="L218" i="22"/>
  <c r="L219" i="22"/>
  <c r="L220" i="22"/>
  <c r="L221" i="22"/>
  <c r="L222" i="22"/>
  <c r="L223" i="22"/>
  <c r="L224" i="22"/>
  <c r="L225" i="22"/>
  <c r="L226" i="22"/>
  <c r="L227" i="22"/>
  <c r="L228" i="22"/>
  <c r="L229" i="22"/>
  <c r="L230" i="22"/>
  <c r="L231" i="22"/>
  <c r="L232" i="22"/>
  <c r="L233" i="22"/>
  <c r="L234" i="22"/>
  <c r="L235" i="22"/>
  <c r="L236" i="22"/>
  <c r="L237" i="22"/>
  <c r="L238" i="22"/>
  <c r="L239" i="22"/>
  <c r="L240" i="22"/>
  <c r="L241" i="22"/>
  <c r="L242" i="22"/>
  <c r="L243" i="22"/>
  <c r="L244" i="22"/>
  <c r="L245" i="22"/>
  <c r="L246" i="22"/>
  <c r="L247" i="22"/>
  <c r="L248" i="22"/>
  <c r="L249" i="22"/>
  <c r="L250" i="22"/>
  <c r="L251" i="22"/>
  <c r="L252" i="22"/>
  <c r="L253" i="22"/>
  <c r="L254" i="22"/>
  <c r="L255" i="22"/>
  <c r="L256" i="22"/>
  <c r="L257" i="22"/>
  <c r="L258" i="22"/>
  <c r="L259" i="22"/>
  <c r="L260" i="22"/>
  <c r="L261" i="22"/>
  <c r="L262" i="22"/>
  <c r="L263" i="22"/>
  <c r="L264" i="22"/>
  <c r="L265" i="22"/>
  <c r="L266" i="22"/>
  <c r="L267" i="22"/>
  <c r="L268" i="22"/>
  <c r="L269" i="22"/>
  <c r="L270" i="22"/>
  <c r="L271" i="22"/>
  <c r="L272" i="22"/>
  <c r="L273" i="22"/>
  <c r="L274" i="22"/>
  <c r="L275" i="22"/>
  <c r="L276" i="22"/>
  <c r="L277" i="22"/>
  <c r="L278" i="22"/>
  <c r="L279" i="22"/>
  <c r="L280" i="22"/>
  <c r="L281" i="22"/>
  <c r="L282" i="22"/>
  <c r="L283" i="22"/>
  <c r="L284" i="22"/>
  <c r="L285" i="22"/>
  <c r="L286" i="22"/>
  <c r="L287" i="22"/>
  <c r="L288" i="22"/>
  <c r="L289" i="22"/>
  <c r="L290" i="22"/>
  <c r="L291" i="22"/>
  <c r="L292" i="22"/>
  <c r="L293" i="22"/>
  <c r="L294" i="22"/>
  <c r="L295" i="22"/>
  <c r="L296" i="22"/>
  <c r="L297" i="22"/>
  <c r="L298" i="22"/>
  <c r="L299" i="22"/>
  <c r="L300" i="22"/>
  <c r="L301" i="22"/>
  <c r="L302" i="22"/>
  <c r="L303" i="22"/>
  <c r="L304" i="22"/>
  <c r="L305" i="22"/>
  <c r="L306" i="22"/>
  <c r="L307" i="22"/>
  <c r="L308" i="22"/>
  <c r="L309" i="22"/>
  <c r="L310" i="22"/>
  <c r="L311" i="22"/>
  <c r="L312" i="22"/>
  <c r="L313" i="22"/>
  <c r="L314" i="22"/>
  <c r="L315" i="22"/>
  <c r="L316" i="22"/>
  <c r="L317" i="22"/>
  <c r="L318" i="22"/>
  <c r="L319" i="22"/>
  <c r="L320" i="22"/>
  <c r="L321" i="22"/>
  <c r="L322" i="22"/>
  <c r="L323" i="22"/>
  <c r="L324" i="22"/>
  <c r="L325" i="22"/>
  <c r="L326" i="22"/>
  <c r="L327" i="22"/>
  <c r="L328" i="22"/>
  <c r="L329" i="22"/>
  <c r="L330" i="22"/>
  <c r="L331" i="22"/>
  <c r="L332" i="22"/>
  <c r="L333" i="22"/>
  <c r="L334" i="22"/>
  <c r="L335" i="22"/>
  <c r="L336" i="22"/>
  <c r="L337" i="22"/>
  <c r="L338" i="22"/>
  <c r="L339" i="22"/>
  <c r="L340" i="22"/>
  <c r="L341" i="22"/>
  <c r="L342" i="22"/>
  <c r="L343" i="22"/>
  <c r="L344" i="22"/>
  <c r="L345" i="22"/>
  <c r="L346" i="22"/>
  <c r="L347" i="22"/>
  <c r="L348" i="22"/>
  <c r="L349" i="22"/>
  <c r="L350" i="22"/>
  <c r="L351" i="22"/>
  <c r="L352" i="22"/>
  <c r="L353" i="22"/>
  <c r="L354" i="22"/>
  <c r="L355" i="22"/>
  <c r="L356" i="22"/>
  <c r="L357" i="22"/>
  <c r="L358" i="22"/>
  <c r="L359" i="22"/>
  <c r="L360" i="22"/>
  <c r="L361" i="22"/>
  <c r="L362" i="22"/>
  <c r="L363" i="22"/>
  <c r="L364" i="22"/>
  <c r="L365" i="22"/>
  <c r="L366" i="22"/>
  <c r="L2" i="22"/>
  <c r="S366" i="22"/>
  <c r="N366" i="22"/>
  <c r="S365" i="22"/>
  <c r="N365" i="22"/>
  <c r="S364" i="22"/>
  <c r="N364" i="22"/>
  <c r="S363" i="22"/>
  <c r="N363" i="22"/>
  <c r="Q363" i="22" s="1"/>
  <c r="O363" i="22" s="1"/>
  <c r="P363" i="22" s="1"/>
  <c r="S362" i="22"/>
  <c r="N362" i="22"/>
  <c r="S361" i="22"/>
  <c r="Q361" i="22"/>
  <c r="O361" i="22" s="1"/>
  <c r="P361" i="22" s="1"/>
  <c r="N361" i="22"/>
  <c r="S360" i="22"/>
  <c r="N360" i="22"/>
  <c r="S359" i="22"/>
  <c r="N359" i="22"/>
  <c r="Q359" i="22" s="1"/>
  <c r="O359" i="22" s="1"/>
  <c r="P359" i="22" s="1"/>
  <c r="S358" i="22"/>
  <c r="N358" i="22"/>
  <c r="S357" i="22"/>
  <c r="N357" i="22"/>
  <c r="S356" i="22"/>
  <c r="Q356" i="22"/>
  <c r="O356" i="22" s="1"/>
  <c r="P356" i="22" s="1"/>
  <c r="N356" i="22"/>
  <c r="S355" i="22"/>
  <c r="N355" i="22"/>
  <c r="Q355" i="22" s="1"/>
  <c r="O355" i="22" s="1"/>
  <c r="P355" i="22" s="1"/>
  <c r="S354" i="22"/>
  <c r="N354" i="22"/>
  <c r="S353" i="22"/>
  <c r="Q353" i="22"/>
  <c r="O353" i="22" s="1"/>
  <c r="P353" i="22" s="1"/>
  <c r="N353" i="22"/>
  <c r="S352" i="22"/>
  <c r="N352" i="22"/>
  <c r="S351" i="22"/>
  <c r="N351" i="22"/>
  <c r="Q351" i="22" s="1"/>
  <c r="O351" i="22" s="1"/>
  <c r="P351" i="22" s="1"/>
  <c r="S350" i="22"/>
  <c r="N350" i="22"/>
  <c r="S349" i="22"/>
  <c r="N349" i="22"/>
  <c r="S348" i="22"/>
  <c r="N348" i="22"/>
  <c r="S347" i="22"/>
  <c r="N347" i="22"/>
  <c r="Q347" i="22" s="1"/>
  <c r="O347" i="22" s="1"/>
  <c r="P347" i="22" s="1"/>
  <c r="S346" i="22"/>
  <c r="N346" i="22"/>
  <c r="S345" i="22"/>
  <c r="Q345" i="22"/>
  <c r="O345" i="22" s="1"/>
  <c r="P345" i="22" s="1"/>
  <c r="N345" i="22"/>
  <c r="S344" i="22"/>
  <c r="Q344" i="22"/>
  <c r="O344" i="22" s="1"/>
  <c r="P344" i="22" s="1"/>
  <c r="N344" i="22"/>
  <c r="S343" i="22"/>
  <c r="N343" i="22"/>
  <c r="Q343" i="22" s="1"/>
  <c r="O343" i="22" s="1"/>
  <c r="P343" i="22" s="1"/>
  <c r="S342" i="22"/>
  <c r="N342" i="22"/>
  <c r="S341" i="22"/>
  <c r="N341" i="22"/>
  <c r="S340" i="22"/>
  <c r="N340" i="22"/>
  <c r="S339" i="22"/>
  <c r="N339" i="22"/>
  <c r="Q339" i="22" s="1"/>
  <c r="O339" i="22" s="1"/>
  <c r="P339" i="22" s="1"/>
  <c r="S338" i="22"/>
  <c r="N338" i="22"/>
  <c r="S337" i="22"/>
  <c r="Q337" i="22"/>
  <c r="O337" i="22" s="1"/>
  <c r="P337" i="22" s="1"/>
  <c r="N337" i="22"/>
  <c r="S336" i="22"/>
  <c r="N336" i="22"/>
  <c r="S335" i="22"/>
  <c r="N335" i="22"/>
  <c r="Q335" i="22" s="1"/>
  <c r="O335" i="22" s="1"/>
  <c r="P335" i="22" s="1"/>
  <c r="S334" i="22"/>
  <c r="N334" i="22"/>
  <c r="S333" i="22"/>
  <c r="N333" i="22"/>
  <c r="S332" i="22"/>
  <c r="N332" i="22"/>
  <c r="S331" i="22"/>
  <c r="N331" i="22"/>
  <c r="Q331" i="22" s="1"/>
  <c r="O331" i="22" s="1"/>
  <c r="P331" i="22" s="1"/>
  <c r="S330" i="22"/>
  <c r="N330" i="22"/>
  <c r="S329" i="22"/>
  <c r="Q329" i="22"/>
  <c r="O329" i="22" s="1"/>
  <c r="P329" i="22" s="1"/>
  <c r="N329" i="22"/>
  <c r="S328" i="22"/>
  <c r="Q328" i="22"/>
  <c r="O328" i="22" s="1"/>
  <c r="P328" i="22" s="1"/>
  <c r="N328" i="22"/>
  <c r="S327" i="22"/>
  <c r="N327" i="22"/>
  <c r="Q327" i="22" s="1"/>
  <c r="O327" i="22" s="1"/>
  <c r="P327" i="22" s="1"/>
  <c r="S326" i="22"/>
  <c r="N326" i="22"/>
  <c r="S325" i="22"/>
  <c r="N325" i="22"/>
  <c r="S324" i="22"/>
  <c r="N324" i="22"/>
  <c r="S323" i="22"/>
  <c r="N323" i="22"/>
  <c r="Q323" i="22" s="1"/>
  <c r="O323" i="22" s="1"/>
  <c r="P323" i="22" s="1"/>
  <c r="S322" i="22"/>
  <c r="N322" i="22"/>
  <c r="S321" i="22"/>
  <c r="Q321" i="22"/>
  <c r="O321" i="22" s="1"/>
  <c r="P321" i="22" s="1"/>
  <c r="N321" i="22"/>
  <c r="S320" i="22"/>
  <c r="N320" i="22"/>
  <c r="S319" i="22"/>
  <c r="N319" i="22"/>
  <c r="Q319" i="22" s="1"/>
  <c r="O319" i="22" s="1"/>
  <c r="P319" i="22" s="1"/>
  <c r="S318" i="22"/>
  <c r="R318" i="22"/>
  <c r="N318" i="22"/>
  <c r="Q318" i="22" s="1"/>
  <c r="O318" i="22" s="1"/>
  <c r="P318" i="22" s="1"/>
  <c r="S317" i="22"/>
  <c r="R317" i="22"/>
  <c r="O317" i="22"/>
  <c r="P317" i="22" s="1"/>
  <c r="N317" i="22"/>
  <c r="Q317" i="22" s="1"/>
  <c r="S316" i="22"/>
  <c r="Q316" i="22"/>
  <c r="O316" i="22" s="1"/>
  <c r="P316" i="22" s="1"/>
  <c r="N316" i="22"/>
  <c r="S315" i="22"/>
  <c r="Q315" i="22"/>
  <c r="O315" i="22" s="1"/>
  <c r="P315" i="22" s="1"/>
  <c r="N315" i="22"/>
  <c r="S314" i="22"/>
  <c r="Q314" i="22"/>
  <c r="O314" i="22" s="1"/>
  <c r="P314" i="22" s="1"/>
  <c r="N314" i="22"/>
  <c r="S313" i="22"/>
  <c r="R313" i="22"/>
  <c r="N313" i="22"/>
  <c r="Q313" i="22" s="1"/>
  <c r="O313" i="22" s="1"/>
  <c r="P313" i="22" s="1"/>
  <c r="S312" i="22"/>
  <c r="N312" i="22"/>
  <c r="S311" i="22"/>
  <c r="N311" i="22"/>
  <c r="Q311" i="22" s="1"/>
  <c r="O311" i="22" s="1"/>
  <c r="P311" i="22" s="1"/>
  <c r="S310" i="22"/>
  <c r="N310" i="22"/>
  <c r="S309" i="22"/>
  <c r="N309" i="22"/>
  <c r="S308" i="22"/>
  <c r="Q308" i="22"/>
  <c r="O308" i="22" s="1"/>
  <c r="P308" i="22" s="1"/>
  <c r="N308" i="22"/>
  <c r="S307" i="22"/>
  <c r="N307" i="22"/>
  <c r="Q307" i="22" s="1"/>
  <c r="O307" i="22" s="1"/>
  <c r="P307" i="22" s="1"/>
  <c r="S306" i="22"/>
  <c r="N306" i="22"/>
  <c r="S305" i="22"/>
  <c r="N305" i="22"/>
  <c r="S304" i="22"/>
  <c r="Q304" i="22"/>
  <c r="O304" i="22" s="1"/>
  <c r="P304" i="22" s="1"/>
  <c r="N304" i="22"/>
  <c r="S303" i="22"/>
  <c r="N303" i="22"/>
  <c r="Q303" i="22" s="1"/>
  <c r="O303" i="22" s="1"/>
  <c r="P303" i="22" s="1"/>
  <c r="S302" i="22"/>
  <c r="Q302" i="22"/>
  <c r="O302" i="22" s="1"/>
  <c r="P302" i="22" s="1"/>
  <c r="N302" i="22"/>
  <c r="S301" i="22"/>
  <c r="N301" i="22"/>
  <c r="S300" i="22"/>
  <c r="N300" i="22"/>
  <c r="S299" i="22"/>
  <c r="N299" i="22"/>
  <c r="Q299" i="22" s="1"/>
  <c r="O299" i="22" s="1"/>
  <c r="P299" i="22" s="1"/>
  <c r="S298" i="22"/>
  <c r="Q298" i="22"/>
  <c r="O298" i="22"/>
  <c r="P298" i="22" s="1"/>
  <c r="N298" i="22"/>
  <c r="S297" i="22"/>
  <c r="N297" i="22"/>
  <c r="S296" i="22"/>
  <c r="N296" i="22"/>
  <c r="S295" i="22"/>
  <c r="N295" i="22"/>
  <c r="Q295" i="22" s="1"/>
  <c r="O295" i="22" s="1"/>
  <c r="P295" i="22" s="1"/>
  <c r="S294" i="22"/>
  <c r="N294" i="22"/>
  <c r="S293" i="22"/>
  <c r="N293" i="22"/>
  <c r="S292" i="22"/>
  <c r="Q292" i="22"/>
  <c r="O292" i="22" s="1"/>
  <c r="P292" i="22" s="1"/>
  <c r="N292" i="22"/>
  <c r="S291" i="22"/>
  <c r="N291" i="22"/>
  <c r="Q291" i="22" s="1"/>
  <c r="O291" i="22" s="1"/>
  <c r="P291" i="22" s="1"/>
  <c r="S290" i="22"/>
  <c r="N290" i="22"/>
  <c r="S289" i="22"/>
  <c r="N289" i="22"/>
  <c r="S288" i="22"/>
  <c r="N288" i="22"/>
  <c r="S287" i="22"/>
  <c r="N287" i="22"/>
  <c r="Q287" i="22" s="1"/>
  <c r="O287" i="22" s="1"/>
  <c r="P287" i="22" s="1"/>
  <c r="S286" i="22"/>
  <c r="Q286" i="22"/>
  <c r="O286" i="22" s="1"/>
  <c r="P286" i="22" s="1"/>
  <c r="N286" i="22"/>
  <c r="S285" i="22"/>
  <c r="N285" i="22"/>
  <c r="S284" i="22"/>
  <c r="N284" i="22"/>
  <c r="S283" i="22"/>
  <c r="N283" i="22"/>
  <c r="Q283" i="22" s="1"/>
  <c r="O283" i="22" s="1"/>
  <c r="P283" i="22" s="1"/>
  <c r="S282" i="22"/>
  <c r="Q282" i="22"/>
  <c r="O282" i="22" s="1"/>
  <c r="P282" i="22" s="1"/>
  <c r="N282" i="22"/>
  <c r="S281" i="22"/>
  <c r="N281" i="22"/>
  <c r="S280" i="22"/>
  <c r="N280" i="22"/>
  <c r="S279" i="22"/>
  <c r="N279" i="22"/>
  <c r="Q279" i="22" s="1"/>
  <c r="O279" i="22" s="1"/>
  <c r="P279" i="22" s="1"/>
  <c r="S278" i="22"/>
  <c r="N278" i="22"/>
  <c r="S277" i="22"/>
  <c r="N277" i="22"/>
  <c r="S276" i="22"/>
  <c r="Q276" i="22"/>
  <c r="O276" i="22" s="1"/>
  <c r="P276" i="22" s="1"/>
  <c r="N276" i="22"/>
  <c r="S275" i="22"/>
  <c r="N275" i="22"/>
  <c r="Q275" i="22" s="1"/>
  <c r="O275" i="22" s="1"/>
  <c r="P275" i="22" s="1"/>
  <c r="S274" i="22"/>
  <c r="N274" i="22"/>
  <c r="S273" i="22"/>
  <c r="N273" i="22"/>
  <c r="S272" i="22"/>
  <c r="Q272" i="22"/>
  <c r="O272" i="22" s="1"/>
  <c r="P272" i="22" s="1"/>
  <c r="N272" i="22"/>
  <c r="S271" i="22"/>
  <c r="N271" i="22"/>
  <c r="Q271" i="22" s="1"/>
  <c r="O271" i="22" s="1"/>
  <c r="P271" i="22" s="1"/>
  <c r="S270" i="22"/>
  <c r="Q270" i="22"/>
  <c r="O270" i="22" s="1"/>
  <c r="P270" i="22" s="1"/>
  <c r="N270" i="22"/>
  <c r="S269" i="22"/>
  <c r="N269" i="22"/>
  <c r="S268" i="22"/>
  <c r="N268" i="22"/>
  <c r="S267" i="22"/>
  <c r="N267" i="22"/>
  <c r="Q267" i="22" s="1"/>
  <c r="O267" i="22" s="1"/>
  <c r="P267" i="22" s="1"/>
  <c r="S266" i="22"/>
  <c r="N266" i="22"/>
  <c r="Q266" i="22" s="1"/>
  <c r="O266" i="22" s="1"/>
  <c r="P266" i="22" s="1"/>
  <c r="S265" i="22"/>
  <c r="N265" i="22"/>
  <c r="S264" i="22"/>
  <c r="Q264" i="22"/>
  <c r="O264" i="22" s="1"/>
  <c r="P264" i="22" s="1"/>
  <c r="N264" i="22"/>
  <c r="S263" i="22"/>
  <c r="R263" i="22"/>
  <c r="N263" i="22"/>
  <c r="Q263" i="22" s="1"/>
  <c r="O263" i="22" s="1"/>
  <c r="P263" i="22" s="1"/>
  <c r="U263" i="22" s="1"/>
  <c r="V263" i="22" s="1"/>
  <c r="S262" i="22"/>
  <c r="N262" i="22"/>
  <c r="S261" i="22"/>
  <c r="R261" i="22"/>
  <c r="N261" i="22"/>
  <c r="Q261" i="22" s="1"/>
  <c r="O261" i="22" s="1"/>
  <c r="P261" i="22" s="1"/>
  <c r="S260" i="22"/>
  <c r="Q260" i="22"/>
  <c r="O260" i="22"/>
  <c r="P260" i="22" s="1"/>
  <c r="N260" i="22"/>
  <c r="S259" i="22"/>
  <c r="N259" i="22"/>
  <c r="Q259" i="22" s="1"/>
  <c r="O259" i="22" s="1"/>
  <c r="P259" i="22" s="1"/>
  <c r="S258" i="22"/>
  <c r="N258" i="22"/>
  <c r="Q258" i="22" s="1"/>
  <c r="O258" i="22" s="1"/>
  <c r="P258" i="22" s="1"/>
  <c r="S257" i="22"/>
  <c r="N257" i="22"/>
  <c r="S256" i="22"/>
  <c r="Q256" i="22"/>
  <c r="O256" i="22"/>
  <c r="P256" i="22" s="1"/>
  <c r="N256" i="22"/>
  <c r="S255" i="22"/>
  <c r="R255" i="22"/>
  <c r="P255" i="22"/>
  <c r="U255" i="22" s="1"/>
  <c r="V255" i="22" s="1"/>
  <c r="N255" i="22"/>
  <c r="Q255" i="22" s="1"/>
  <c r="O255" i="22" s="1"/>
  <c r="S254" i="22"/>
  <c r="N254" i="22"/>
  <c r="S253" i="22"/>
  <c r="N253" i="22"/>
  <c r="S252" i="22"/>
  <c r="N252" i="22"/>
  <c r="Q252" i="22" s="1"/>
  <c r="O252" i="22" s="1"/>
  <c r="P252" i="22" s="1"/>
  <c r="S251" i="22"/>
  <c r="N251" i="22"/>
  <c r="Q251" i="22" s="1"/>
  <c r="O251" i="22" s="1"/>
  <c r="P251" i="22" s="1"/>
  <c r="S250" i="22"/>
  <c r="Q250" i="22"/>
  <c r="O250" i="22" s="1"/>
  <c r="P250" i="22" s="1"/>
  <c r="N250" i="22"/>
  <c r="S249" i="22"/>
  <c r="N249" i="22"/>
  <c r="S248" i="22"/>
  <c r="N248" i="22"/>
  <c r="S247" i="22"/>
  <c r="N247" i="22"/>
  <c r="S246" i="22"/>
  <c r="N246" i="22"/>
  <c r="S245" i="22"/>
  <c r="R245" i="22"/>
  <c r="N245" i="22"/>
  <c r="Q245" i="22" s="1"/>
  <c r="O245" i="22" s="1"/>
  <c r="P245" i="22" s="1"/>
  <c r="S244" i="22"/>
  <c r="Q244" i="22"/>
  <c r="O244" i="22"/>
  <c r="P244" i="22" s="1"/>
  <c r="N244" i="22"/>
  <c r="S243" i="22"/>
  <c r="N243" i="22"/>
  <c r="Q243" i="22" s="1"/>
  <c r="O243" i="22" s="1"/>
  <c r="P243" i="22" s="1"/>
  <c r="S242" i="22"/>
  <c r="N242" i="22"/>
  <c r="Q242" i="22" s="1"/>
  <c r="O242" i="22" s="1"/>
  <c r="P242" i="22" s="1"/>
  <c r="S241" i="22"/>
  <c r="N241" i="22"/>
  <c r="S240" i="22"/>
  <c r="Q240" i="22"/>
  <c r="O240" i="22" s="1"/>
  <c r="P240" i="22" s="1"/>
  <c r="N240" i="22"/>
  <c r="S239" i="22"/>
  <c r="Q239" i="22"/>
  <c r="O239" i="22" s="1"/>
  <c r="P239" i="22"/>
  <c r="N239" i="22"/>
  <c r="S238" i="22"/>
  <c r="N238" i="22"/>
  <c r="Q238" i="22" s="1"/>
  <c r="O238" i="22" s="1"/>
  <c r="P238" i="22" s="1"/>
  <c r="S237" i="22"/>
  <c r="R237" i="22"/>
  <c r="O237" i="22"/>
  <c r="P237" i="22" s="1"/>
  <c r="N237" i="22"/>
  <c r="Q237" i="22" s="1"/>
  <c r="S236" i="22"/>
  <c r="N236" i="22"/>
  <c r="S235" i="22"/>
  <c r="N235" i="22"/>
  <c r="S234" i="22"/>
  <c r="R234" i="22"/>
  <c r="N234" i="22"/>
  <c r="Q234" i="22" s="1"/>
  <c r="O234" i="22" s="1"/>
  <c r="P234" i="22" s="1"/>
  <c r="S233" i="22"/>
  <c r="N233" i="22"/>
  <c r="Q233" i="22" s="1"/>
  <c r="O233" i="22" s="1"/>
  <c r="P233" i="22" s="1"/>
  <c r="S232" i="22"/>
  <c r="Q232" i="22"/>
  <c r="O232" i="22" s="1"/>
  <c r="P232" i="22" s="1"/>
  <c r="N232" i="22"/>
  <c r="S231" i="22"/>
  <c r="N231" i="22"/>
  <c r="Q231" i="22" s="1"/>
  <c r="S230" i="22"/>
  <c r="N230" i="22"/>
  <c r="S229" i="22"/>
  <c r="R229" i="22"/>
  <c r="O229" i="22"/>
  <c r="P229" i="22" s="1"/>
  <c r="N229" i="22"/>
  <c r="Q229" i="22" s="1"/>
  <c r="S228" i="22"/>
  <c r="R228" i="22"/>
  <c r="N228" i="22"/>
  <c r="Q228" i="22" s="1"/>
  <c r="O228" i="22" s="1"/>
  <c r="P228" i="22" s="1"/>
  <c r="S227" i="22"/>
  <c r="N227" i="22"/>
  <c r="S226" i="22"/>
  <c r="N226" i="22"/>
  <c r="S225" i="22"/>
  <c r="Q225" i="22"/>
  <c r="O225" i="22" s="1"/>
  <c r="P225" i="22" s="1"/>
  <c r="N225" i="22"/>
  <c r="S224" i="22"/>
  <c r="N224" i="22"/>
  <c r="Q224" i="22" s="1"/>
  <c r="O224" i="22" s="1"/>
  <c r="P224" i="22" s="1"/>
  <c r="S223" i="22"/>
  <c r="N223" i="22"/>
  <c r="S222" i="22"/>
  <c r="N222" i="22"/>
  <c r="S221" i="22"/>
  <c r="Q221" i="22"/>
  <c r="O221" i="22" s="1"/>
  <c r="P221" i="22" s="1"/>
  <c r="N221" i="22"/>
  <c r="S220" i="22"/>
  <c r="N220" i="22"/>
  <c r="S219" i="22"/>
  <c r="N219" i="22"/>
  <c r="S218" i="22"/>
  <c r="N218" i="22"/>
  <c r="S217" i="22"/>
  <c r="Q217" i="22"/>
  <c r="O217" i="22" s="1"/>
  <c r="P217" i="22" s="1"/>
  <c r="N217" i="22"/>
  <c r="S216" i="22"/>
  <c r="N216" i="22"/>
  <c r="Q216" i="22" s="1"/>
  <c r="O216" i="22" s="1"/>
  <c r="P216" i="22" s="1"/>
  <c r="S215" i="22"/>
  <c r="N215" i="22"/>
  <c r="S214" i="22"/>
  <c r="N214" i="22"/>
  <c r="S213" i="22"/>
  <c r="Q213" i="22"/>
  <c r="O213" i="22" s="1"/>
  <c r="P213" i="22" s="1"/>
  <c r="N213" i="22"/>
  <c r="S212" i="22"/>
  <c r="R212" i="22"/>
  <c r="N212" i="22"/>
  <c r="Q212" i="22" s="1"/>
  <c r="O212" i="22" s="1"/>
  <c r="P212" i="22" s="1"/>
  <c r="S211" i="22"/>
  <c r="N211" i="22"/>
  <c r="S210" i="22"/>
  <c r="N210" i="22"/>
  <c r="S209" i="22"/>
  <c r="Q209" i="22"/>
  <c r="O209" i="22" s="1"/>
  <c r="P209" i="22" s="1"/>
  <c r="N209" i="22"/>
  <c r="S208" i="22"/>
  <c r="N208" i="22"/>
  <c r="Q208" i="22" s="1"/>
  <c r="O208" i="22" s="1"/>
  <c r="P208" i="22" s="1"/>
  <c r="S207" i="22"/>
  <c r="N207" i="22"/>
  <c r="S206" i="22"/>
  <c r="N206" i="22"/>
  <c r="S205" i="22"/>
  <c r="Q205" i="22"/>
  <c r="O205" i="22" s="1"/>
  <c r="P205" i="22" s="1"/>
  <c r="N205" i="22"/>
  <c r="S204" i="22"/>
  <c r="N204" i="22"/>
  <c r="S203" i="22"/>
  <c r="N203" i="22"/>
  <c r="S202" i="22"/>
  <c r="N202" i="22"/>
  <c r="S201" i="22"/>
  <c r="Q201" i="22"/>
  <c r="O201" i="22" s="1"/>
  <c r="P201" i="22" s="1"/>
  <c r="N201" i="22"/>
  <c r="S200" i="22"/>
  <c r="N200" i="22"/>
  <c r="Q200" i="22" s="1"/>
  <c r="O200" i="22" s="1"/>
  <c r="P200" i="22" s="1"/>
  <c r="S199" i="22"/>
  <c r="N199" i="22"/>
  <c r="S198" i="22"/>
  <c r="N198" i="22"/>
  <c r="S197" i="22"/>
  <c r="Q197" i="22"/>
  <c r="O197" i="22" s="1"/>
  <c r="P197" i="22" s="1"/>
  <c r="N197" i="22"/>
  <c r="S196" i="22"/>
  <c r="R196" i="22"/>
  <c r="N196" i="22"/>
  <c r="Q196" i="22" s="1"/>
  <c r="O196" i="22" s="1"/>
  <c r="P196" i="22" s="1"/>
  <c r="S195" i="22"/>
  <c r="N195" i="22"/>
  <c r="S194" i="22"/>
  <c r="N194" i="22"/>
  <c r="S193" i="22"/>
  <c r="Q193" i="22"/>
  <c r="O193" i="22" s="1"/>
  <c r="P193" i="22" s="1"/>
  <c r="N193" i="22"/>
  <c r="S192" i="22"/>
  <c r="N192" i="22"/>
  <c r="Q192" i="22" s="1"/>
  <c r="O192" i="22" s="1"/>
  <c r="P192" i="22" s="1"/>
  <c r="S191" i="22"/>
  <c r="N191" i="22"/>
  <c r="S190" i="22"/>
  <c r="N190" i="22"/>
  <c r="S189" i="22"/>
  <c r="Q189" i="22"/>
  <c r="O189" i="22" s="1"/>
  <c r="P189" i="22" s="1"/>
  <c r="N189" i="22"/>
  <c r="S188" i="22"/>
  <c r="N188" i="22"/>
  <c r="S187" i="22"/>
  <c r="N187" i="22"/>
  <c r="S186" i="22"/>
  <c r="N186" i="22"/>
  <c r="S185" i="22"/>
  <c r="N185" i="22"/>
  <c r="S184" i="22"/>
  <c r="R184" i="22"/>
  <c r="N184" i="22"/>
  <c r="Q184" i="22" s="1"/>
  <c r="O184" i="22" s="1"/>
  <c r="P184" i="22" s="1"/>
  <c r="S183" i="22"/>
  <c r="Q183" i="22"/>
  <c r="O183" i="22" s="1"/>
  <c r="P183" i="22" s="1"/>
  <c r="N183" i="22"/>
  <c r="S182" i="22"/>
  <c r="P182" i="22"/>
  <c r="N182" i="22"/>
  <c r="Q182" i="22" s="1"/>
  <c r="O182" i="22" s="1"/>
  <c r="S181" i="22"/>
  <c r="N181" i="22"/>
  <c r="Q181" i="22" s="1"/>
  <c r="O181" i="22" s="1"/>
  <c r="P181" i="22" s="1"/>
  <c r="S180" i="22"/>
  <c r="N180" i="22"/>
  <c r="S179" i="22"/>
  <c r="Q179" i="22"/>
  <c r="O179" i="22"/>
  <c r="P179" i="22" s="1"/>
  <c r="N179" i="22"/>
  <c r="S178" i="22"/>
  <c r="R178" i="22"/>
  <c r="P178" i="22"/>
  <c r="T178" i="22" s="1"/>
  <c r="N178" i="22"/>
  <c r="Q178" i="22" s="1"/>
  <c r="O178" i="22" s="1"/>
  <c r="S177" i="22"/>
  <c r="Q177" i="22"/>
  <c r="O177" i="22" s="1"/>
  <c r="P177" i="22" s="1"/>
  <c r="N177" i="22"/>
  <c r="S176" i="22"/>
  <c r="R176" i="22"/>
  <c r="P176" i="22"/>
  <c r="T176" i="22" s="1"/>
  <c r="N176" i="22"/>
  <c r="Q176" i="22" s="1"/>
  <c r="O176" i="22" s="1"/>
  <c r="S175" i="22"/>
  <c r="N175" i="22"/>
  <c r="Q175" i="22" s="1"/>
  <c r="O175" i="22" s="1"/>
  <c r="P175" i="22" s="1"/>
  <c r="S174" i="22"/>
  <c r="N174" i="22"/>
  <c r="Q174" i="22" s="1"/>
  <c r="O174" i="22" s="1"/>
  <c r="P174" i="22" s="1"/>
  <c r="S173" i="22"/>
  <c r="Q173" i="22"/>
  <c r="O173" i="22" s="1"/>
  <c r="P173" i="22" s="1"/>
  <c r="N173" i="22"/>
  <c r="S172" i="22"/>
  <c r="N172" i="22"/>
  <c r="S171" i="22"/>
  <c r="N171" i="22"/>
  <c r="S170" i="22"/>
  <c r="N170" i="22"/>
  <c r="S169" i="22"/>
  <c r="N169" i="22"/>
  <c r="S168" i="22"/>
  <c r="N168" i="22"/>
  <c r="S167" i="22"/>
  <c r="N167" i="22"/>
  <c r="S166" i="22"/>
  <c r="Q166" i="22"/>
  <c r="O166" i="22" s="1"/>
  <c r="P166" i="22" s="1"/>
  <c r="N166" i="22"/>
  <c r="S165" i="22"/>
  <c r="N165" i="22"/>
  <c r="Q165" i="22" s="1"/>
  <c r="O165" i="22" s="1"/>
  <c r="P165" i="22" s="1"/>
  <c r="S164" i="22"/>
  <c r="N164" i="22"/>
  <c r="S163" i="22"/>
  <c r="N163" i="22"/>
  <c r="S162" i="22"/>
  <c r="Q162" i="22"/>
  <c r="O162" i="22" s="1"/>
  <c r="P162" i="22" s="1"/>
  <c r="N162" i="22"/>
  <c r="S161" i="22"/>
  <c r="R161" i="22"/>
  <c r="N161" i="22"/>
  <c r="Q161" i="22" s="1"/>
  <c r="O161" i="22" s="1"/>
  <c r="P161" i="22" s="1"/>
  <c r="S160" i="22"/>
  <c r="N160" i="22"/>
  <c r="S159" i="22"/>
  <c r="N159" i="22"/>
  <c r="S158" i="22"/>
  <c r="N158" i="22"/>
  <c r="S157" i="22"/>
  <c r="N157" i="22"/>
  <c r="Q157" i="22" s="1"/>
  <c r="O157" i="22" s="1"/>
  <c r="P157" i="22" s="1"/>
  <c r="S156" i="22"/>
  <c r="N156" i="22"/>
  <c r="S155" i="22"/>
  <c r="N155" i="22"/>
  <c r="S154" i="22"/>
  <c r="N154" i="22"/>
  <c r="Q154" i="22" s="1"/>
  <c r="O154" i="22" s="1"/>
  <c r="P154" i="22" s="1"/>
  <c r="S153" i="22"/>
  <c r="N153" i="22"/>
  <c r="S152" i="22"/>
  <c r="N152" i="22"/>
  <c r="S151" i="22"/>
  <c r="N151" i="22"/>
  <c r="S150" i="22"/>
  <c r="Q150" i="22"/>
  <c r="O150" i="22" s="1"/>
  <c r="P150" i="22" s="1"/>
  <c r="N150" i="22"/>
  <c r="S149" i="22"/>
  <c r="N149" i="22"/>
  <c r="Q149" i="22" s="1"/>
  <c r="O149" i="22" s="1"/>
  <c r="P149" i="22" s="1"/>
  <c r="S148" i="22"/>
  <c r="N148" i="22"/>
  <c r="S147" i="22"/>
  <c r="N147" i="22"/>
  <c r="S146" i="22"/>
  <c r="N146" i="22"/>
  <c r="Q146" i="22" s="1"/>
  <c r="O146" i="22" s="1"/>
  <c r="P146" i="22" s="1"/>
  <c r="S145" i="22"/>
  <c r="R145" i="22"/>
  <c r="N145" i="22"/>
  <c r="Q145" i="22" s="1"/>
  <c r="O145" i="22" s="1"/>
  <c r="P145" i="22" s="1"/>
  <c r="S144" i="22"/>
  <c r="N144" i="22"/>
  <c r="S143" i="22"/>
  <c r="N143" i="22"/>
  <c r="S142" i="22"/>
  <c r="Q142" i="22"/>
  <c r="O142" i="22" s="1"/>
  <c r="P142" i="22" s="1"/>
  <c r="N142" i="22"/>
  <c r="S141" i="22"/>
  <c r="N141" i="22"/>
  <c r="Q141" i="22" s="1"/>
  <c r="O141" i="22" s="1"/>
  <c r="P141" i="22" s="1"/>
  <c r="S140" i="22"/>
  <c r="N140" i="22"/>
  <c r="S139" i="22"/>
  <c r="N139" i="22"/>
  <c r="S138" i="22"/>
  <c r="N138" i="22"/>
  <c r="Q138" i="22" s="1"/>
  <c r="O138" i="22" s="1"/>
  <c r="P138" i="22" s="1"/>
  <c r="S137" i="22"/>
  <c r="Q137" i="22"/>
  <c r="O137" i="22" s="1"/>
  <c r="P137" i="22" s="1"/>
  <c r="N137" i="22"/>
  <c r="S136" i="22"/>
  <c r="N136" i="22"/>
  <c r="Q136" i="22" s="1"/>
  <c r="O136" i="22" s="1"/>
  <c r="P136" i="22" s="1"/>
  <c r="S135" i="22"/>
  <c r="N135" i="22"/>
  <c r="S134" i="22"/>
  <c r="Q134" i="22"/>
  <c r="O134" i="22" s="1"/>
  <c r="P134" i="22" s="1"/>
  <c r="N134" i="22"/>
  <c r="S133" i="22"/>
  <c r="Q133" i="22"/>
  <c r="O133" i="22" s="1"/>
  <c r="P133" i="22" s="1"/>
  <c r="N133" i="22"/>
  <c r="S132" i="22"/>
  <c r="N132" i="22"/>
  <c r="S131" i="22"/>
  <c r="N131" i="22"/>
  <c r="S130" i="22"/>
  <c r="Q130" i="22"/>
  <c r="O130" i="22" s="1"/>
  <c r="P130" i="22" s="1"/>
  <c r="N130" i="22"/>
  <c r="S129" i="22"/>
  <c r="Q129" i="22"/>
  <c r="O129" i="22" s="1"/>
  <c r="P129" i="22" s="1"/>
  <c r="N129" i="22"/>
  <c r="S128" i="22"/>
  <c r="N128" i="22"/>
  <c r="Q128" i="22" s="1"/>
  <c r="O128" i="22" s="1"/>
  <c r="P128" i="22" s="1"/>
  <c r="S127" i="22"/>
  <c r="N127" i="22"/>
  <c r="S126" i="22"/>
  <c r="N126" i="22"/>
  <c r="S125" i="22"/>
  <c r="N125" i="22"/>
  <c r="Q125" i="22" s="1"/>
  <c r="O125" i="22" s="1"/>
  <c r="P125" i="22" s="1"/>
  <c r="S124" i="22"/>
  <c r="N124" i="22"/>
  <c r="Q124" i="22" s="1"/>
  <c r="O124" i="22" s="1"/>
  <c r="P124" i="22" s="1"/>
  <c r="S123" i="22"/>
  <c r="N123" i="22"/>
  <c r="S122" i="22"/>
  <c r="N122" i="22"/>
  <c r="Q122" i="22" s="1"/>
  <c r="O122" i="22" s="1"/>
  <c r="P122" i="22" s="1"/>
  <c r="S121" i="22"/>
  <c r="N121" i="22"/>
  <c r="S120" i="22"/>
  <c r="N120" i="22"/>
  <c r="Q120" i="22" s="1"/>
  <c r="O120" i="22" s="1"/>
  <c r="P120" i="22" s="1"/>
  <c r="S119" i="22"/>
  <c r="N119" i="22"/>
  <c r="S118" i="22"/>
  <c r="N118" i="22"/>
  <c r="S117" i="22"/>
  <c r="Q117" i="22"/>
  <c r="O117" i="22" s="1"/>
  <c r="P117" i="22" s="1"/>
  <c r="N117" i="22"/>
  <c r="S116" i="22"/>
  <c r="R116" i="22"/>
  <c r="N116" i="22"/>
  <c r="Q116" i="22" s="1"/>
  <c r="O116" i="22" s="1"/>
  <c r="P116" i="22" s="1"/>
  <c r="S115" i="22"/>
  <c r="N115" i="22"/>
  <c r="S114" i="22"/>
  <c r="N114" i="22"/>
  <c r="Q114" i="22" s="1"/>
  <c r="O114" i="22" s="1"/>
  <c r="P114" i="22" s="1"/>
  <c r="S113" i="22"/>
  <c r="Q113" i="22"/>
  <c r="O113" i="22" s="1"/>
  <c r="P113" i="22" s="1"/>
  <c r="N113" i="22"/>
  <c r="S112" i="22"/>
  <c r="N112" i="22"/>
  <c r="Q112" i="22" s="1"/>
  <c r="O112" i="22" s="1"/>
  <c r="P112" i="22" s="1"/>
  <c r="S111" i="22"/>
  <c r="N111" i="22"/>
  <c r="S110" i="22"/>
  <c r="Q110" i="22"/>
  <c r="O110" i="22" s="1"/>
  <c r="P110" i="22" s="1"/>
  <c r="N110" i="22"/>
  <c r="S109" i="22"/>
  <c r="Q109" i="22"/>
  <c r="O109" i="22" s="1"/>
  <c r="P109" i="22" s="1"/>
  <c r="N109" i="22"/>
  <c r="S108" i="22"/>
  <c r="N108" i="22"/>
  <c r="Q108" i="22" s="1"/>
  <c r="O108" i="22" s="1"/>
  <c r="P108" i="22" s="1"/>
  <c r="S107" i="22"/>
  <c r="N107" i="22"/>
  <c r="S106" i="22"/>
  <c r="Q106" i="22"/>
  <c r="O106" i="22" s="1"/>
  <c r="P106" i="22" s="1"/>
  <c r="N106" i="22"/>
  <c r="S105" i="22"/>
  <c r="N105" i="22"/>
  <c r="Q105" i="22" s="1"/>
  <c r="O105" i="22" s="1"/>
  <c r="P105" i="22" s="1"/>
  <c r="S104" i="22"/>
  <c r="N104" i="22"/>
  <c r="S103" i="22"/>
  <c r="R103" i="22"/>
  <c r="O103" i="22"/>
  <c r="P103" i="22" s="1"/>
  <c r="T103" i="22" s="1"/>
  <c r="N103" i="22"/>
  <c r="Q103" i="22" s="1"/>
  <c r="S102" i="22"/>
  <c r="N102" i="22"/>
  <c r="S101" i="22"/>
  <c r="N101" i="22"/>
  <c r="S100" i="22"/>
  <c r="N100" i="22"/>
  <c r="S99" i="22"/>
  <c r="N99" i="22"/>
  <c r="Q99" i="22" s="1"/>
  <c r="O99" i="22" s="1"/>
  <c r="P99" i="22" s="1"/>
  <c r="S98" i="22"/>
  <c r="Q98" i="22"/>
  <c r="O98" i="22" s="1"/>
  <c r="P98" i="22" s="1"/>
  <c r="N98" i="22"/>
  <c r="S97" i="22"/>
  <c r="N97" i="22"/>
  <c r="Q97" i="22" s="1"/>
  <c r="S96" i="22"/>
  <c r="N96" i="22"/>
  <c r="S95" i="22"/>
  <c r="R95" i="22"/>
  <c r="N95" i="22"/>
  <c r="Q95" i="22" s="1"/>
  <c r="O95" i="22" s="1"/>
  <c r="P95" i="22" s="1"/>
  <c r="S94" i="22"/>
  <c r="N94" i="22"/>
  <c r="S93" i="22"/>
  <c r="N93" i="22"/>
  <c r="S92" i="22"/>
  <c r="N92" i="22"/>
  <c r="Q92" i="22" s="1"/>
  <c r="S91" i="22"/>
  <c r="N91" i="22"/>
  <c r="Q91" i="22" s="1"/>
  <c r="O91" i="22" s="1"/>
  <c r="P91" i="22" s="1"/>
  <c r="S90" i="22"/>
  <c r="Q90" i="22"/>
  <c r="O90" i="22"/>
  <c r="P90" i="22" s="1"/>
  <c r="N90" i="22"/>
  <c r="S89" i="22"/>
  <c r="Q89" i="22"/>
  <c r="O89" i="22" s="1"/>
  <c r="P89" i="22" s="1"/>
  <c r="N89" i="22"/>
  <c r="S88" i="22"/>
  <c r="N88" i="22"/>
  <c r="S87" i="22"/>
  <c r="N87" i="22"/>
  <c r="S86" i="22"/>
  <c r="N86" i="22"/>
  <c r="S85" i="22"/>
  <c r="N85" i="22"/>
  <c r="S84" i="22"/>
  <c r="R84" i="22"/>
  <c r="N84" i="22"/>
  <c r="Q84" i="22" s="1"/>
  <c r="O84" i="22" s="1"/>
  <c r="P84" i="22" s="1"/>
  <c r="S83" i="22"/>
  <c r="N83" i="22"/>
  <c r="Q83" i="22" s="1"/>
  <c r="O83" i="22" s="1"/>
  <c r="P83" i="22" s="1"/>
  <c r="S82" i="22"/>
  <c r="N82" i="22"/>
  <c r="Q82" i="22" s="1"/>
  <c r="O82" i="22" s="1"/>
  <c r="P82" i="22" s="1"/>
  <c r="S81" i="22"/>
  <c r="N81" i="22"/>
  <c r="Q81" i="22" s="1"/>
  <c r="S80" i="22"/>
  <c r="Q80" i="22"/>
  <c r="O80" i="22" s="1"/>
  <c r="P80" i="22" s="1"/>
  <c r="N80" i="22"/>
  <c r="S79" i="22"/>
  <c r="R79" i="22"/>
  <c r="O79" i="22"/>
  <c r="P79" i="22" s="1"/>
  <c r="T79" i="22" s="1"/>
  <c r="N79" i="22"/>
  <c r="Q79" i="22" s="1"/>
  <c r="S78" i="22"/>
  <c r="N78" i="22"/>
  <c r="S77" i="22"/>
  <c r="N77" i="22"/>
  <c r="S76" i="22"/>
  <c r="N76" i="22"/>
  <c r="Q76" i="22" s="1"/>
  <c r="S75" i="22"/>
  <c r="N75" i="22"/>
  <c r="Q75" i="22" s="1"/>
  <c r="O75" i="22" s="1"/>
  <c r="P75" i="22" s="1"/>
  <c r="S74" i="22"/>
  <c r="Q74" i="22"/>
  <c r="O74" i="22"/>
  <c r="P74" i="22" s="1"/>
  <c r="N74" i="22"/>
  <c r="S73" i="22"/>
  <c r="Q73" i="22"/>
  <c r="O73" i="22" s="1"/>
  <c r="P73" i="22" s="1"/>
  <c r="N73" i="22"/>
  <c r="S72" i="22"/>
  <c r="N72" i="22"/>
  <c r="S71" i="22"/>
  <c r="N71" i="22"/>
  <c r="Q71" i="22" s="1"/>
  <c r="O71" i="22" s="1"/>
  <c r="P71" i="22" s="1"/>
  <c r="S70" i="22"/>
  <c r="N70" i="22"/>
  <c r="S69" i="22"/>
  <c r="N69" i="22"/>
  <c r="S68" i="22"/>
  <c r="N68" i="22"/>
  <c r="Q68" i="22" s="1"/>
  <c r="O68" i="22" s="1"/>
  <c r="P68" i="22" s="1"/>
  <c r="S67" i="22"/>
  <c r="N67" i="22"/>
  <c r="Q67" i="22" s="1"/>
  <c r="O67" i="22" s="1"/>
  <c r="P67" i="22" s="1"/>
  <c r="S66" i="22"/>
  <c r="Q66" i="22"/>
  <c r="O66" i="22" s="1"/>
  <c r="P66" i="22" s="1"/>
  <c r="N66" i="22"/>
  <c r="S65" i="22"/>
  <c r="N65" i="22"/>
  <c r="Q65" i="22" s="1"/>
  <c r="S64" i="22"/>
  <c r="Q64" i="22"/>
  <c r="O64" i="22" s="1"/>
  <c r="P64" i="22" s="1"/>
  <c r="N64" i="22"/>
  <c r="S63" i="22"/>
  <c r="R63" i="22"/>
  <c r="O63" i="22"/>
  <c r="P63" i="22" s="1"/>
  <c r="N63" i="22"/>
  <c r="Q63" i="22" s="1"/>
  <c r="S62" i="22"/>
  <c r="Q62" i="22"/>
  <c r="O62" i="22" s="1"/>
  <c r="P62" i="22" s="1"/>
  <c r="N62" i="22"/>
  <c r="S61" i="22"/>
  <c r="N61" i="22"/>
  <c r="S60" i="22"/>
  <c r="N60" i="22"/>
  <c r="Q60" i="22" s="1"/>
  <c r="S59" i="22"/>
  <c r="N59" i="22"/>
  <c r="Q59" i="22" s="1"/>
  <c r="O59" i="22" s="1"/>
  <c r="P59" i="22" s="1"/>
  <c r="S58" i="22"/>
  <c r="N58" i="22"/>
  <c r="Q58" i="22" s="1"/>
  <c r="O58" i="22" s="1"/>
  <c r="P58" i="22" s="1"/>
  <c r="S57" i="22"/>
  <c r="Q57" i="22"/>
  <c r="O57" i="22" s="1"/>
  <c r="P57" i="22"/>
  <c r="N57" i="22"/>
  <c r="S56" i="22"/>
  <c r="N56" i="22"/>
  <c r="S55" i="22"/>
  <c r="N55" i="22"/>
  <c r="S54" i="22"/>
  <c r="N54" i="22"/>
  <c r="S53" i="22"/>
  <c r="Q53" i="22"/>
  <c r="O53" i="22" s="1"/>
  <c r="P53" i="22" s="1"/>
  <c r="N53" i="22"/>
  <c r="S52" i="22"/>
  <c r="N52" i="22"/>
  <c r="S51" i="22"/>
  <c r="N51" i="22"/>
  <c r="Q51" i="22" s="1"/>
  <c r="O51" i="22" s="1"/>
  <c r="P51" i="22" s="1"/>
  <c r="S50" i="22"/>
  <c r="N50" i="22"/>
  <c r="Q50" i="22" s="1"/>
  <c r="O50" i="22" s="1"/>
  <c r="P50" i="22" s="1"/>
  <c r="S49" i="22"/>
  <c r="N49" i="22"/>
  <c r="Q49" i="22" s="1"/>
  <c r="S48" i="22"/>
  <c r="Q48" i="22"/>
  <c r="O48" i="22" s="1"/>
  <c r="P48" i="22" s="1"/>
  <c r="N48" i="22"/>
  <c r="S47" i="22"/>
  <c r="R47" i="22"/>
  <c r="O47" i="22"/>
  <c r="P47" i="22" s="1"/>
  <c r="T47" i="22" s="1"/>
  <c r="N47" i="22"/>
  <c r="Q47" i="22" s="1"/>
  <c r="S46" i="22"/>
  <c r="N46" i="22"/>
  <c r="S45" i="22"/>
  <c r="Q45" i="22"/>
  <c r="O45" i="22" s="1"/>
  <c r="P45" i="22" s="1"/>
  <c r="N45" i="22"/>
  <c r="S44" i="22"/>
  <c r="N44" i="22"/>
  <c r="Q44" i="22" s="1"/>
  <c r="O44" i="22" s="1"/>
  <c r="P44" i="22" s="1"/>
  <c r="S43" i="22"/>
  <c r="N43" i="22"/>
  <c r="S42" i="22"/>
  <c r="N42" i="22"/>
  <c r="S41" i="22"/>
  <c r="N41" i="22"/>
  <c r="S40" i="22"/>
  <c r="N40" i="22"/>
  <c r="Q40" i="22" s="1"/>
  <c r="O40" i="22" s="1"/>
  <c r="P40" i="22" s="1"/>
  <c r="S39" i="22"/>
  <c r="Q39" i="22"/>
  <c r="O39" i="22" s="1"/>
  <c r="P39" i="22" s="1"/>
  <c r="N39" i="22"/>
  <c r="S38" i="22"/>
  <c r="N38" i="22"/>
  <c r="S37" i="22"/>
  <c r="N37" i="22"/>
  <c r="S36" i="22"/>
  <c r="N36" i="22"/>
  <c r="Q36" i="22" s="1"/>
  <c r="O36" i="22" s="1"/>
  <c r="P36" i="22" s="1"/>
  <c r="S35" i="22"/>
  <c r="Q35" i="22"/>
  <c r="O35" i="22"/>
  <c r="P35" i="22" s="1"/>
  <c r="N35" i="22"/>
  <c r="S34" i="22"/>
  <c r="N34" i="22"/>
  <c r="S33" i="22"/>
  <c r="N33" i="22"/>
  <c r="S32" i="22"/>
  <c r="N32" i="22"/>
  <c r="Q32" i="22" s="1"/>
  <c r="O32" i="22" s="1"/>
  <c r="P32" i="22" s="1"/>
  <c r="S31" i="22"/>
  <c r="Q31" i="22"/>
  <c r="O31" i="22" s="1"/>
  <c r="P31" i="22" s="1"/>
  <c r="N31" i="22"/>
  <c r="S30" i="22"/>
  <c r="N30" i="22"/>
  <c r="S29" i="22"/>
  <c r="Q29" i="22"/>
  <c r="O29" i="22" s="1"/>
  <c r="P29" i="22" s="1"/>
  <c r="N29" i="22"/>
  <c r="S28" i="22"/>
  <c r="N28" i="22"/>
  <c r="Q28" i="22" s="1"/>
  <c r="O28" i="22" s="1"/>
  <c r="P28" i="22" s="1"/>
  <c r="S27" i="22"/>
  <c r="N27" i="22"/>
  <c r="S26" i="22"/>
  <c r="N26" i="22"/>
  <c r="S25" i="22"/>
  <c r="Q25" i="22"/>
  <c r="O25" i="22" s="1"/>
  <c r="P25" i="22" s="1"/>
  <c r="N25" i="22"/>
  <c r="S24" i="22"/>
  <c r="N24" i="22"/>
  <c r="Q24" i="22" s="1"/>
  <c r="O24" i="22" s="1"/>
  <c r="P24" i="22" s="1"/>
  <c r="S23" i="22"/>
  <c r="N23" i="22"/>
  <c r="S22" i="22"/>
  <c r="N22" i="22"/>
  <c r="S21" i="22"/>
  <c r="N21" i="22"/>
  <c r="S20" i="22"/>
  <c r="N20" i="22"/>
  <c r="Q20" i="22" s="1"/>
  <c r="O20" i="22" s="1"/>
  <c r="P20" i="22" s="1"/>
  <c r="S19" i="22"/>
  <c r="Q19" i="22"/>
  <c r="O19" i="22"/>
  <c r="P19" i="22" s="1"/>
  <c r="N19" i="22"/>
  <c r="S18" i="22"/>
  <c r="N18" i="22"/>
  <c r="S17" i="22"/>
  <c r="N17" i="22"/>
  <c r="S16" i="22"/>
  <c r="N16" i="22"/>
  <c r="Q16" i="22" s="1"/>
  <c r="O16" i="22" s="1"/>
  <c r="P16" i="22" s="1"/>
  <c r="S15" i="22"/>
  <c r="N15" i="22"/>
  <c r="S14" i="22"/>
  <c r="N14" i="22"/>
  <c r="S13" i="22"/>
  <c r="Q13" i="22"/>
  <c r="O13" i="22" s="1"/>
  <c r="P13" i="22" s="1"/>
  <c r="N13" i="22"/>
  <c r="S12" i="22"/>
  <c r="N12" i="22"/>
  <c r="Q12" i="22" s="1"/>
  <c r="O12" i="22" s="1"/>
  <c r="P12" i="22" s="1"/>
  <c r="S11" i="22"/>
  <c r="N11" i="22"/>
  <c r="S10" i="22"/>
  <c r="N10" i="22"/>
  <c r="S9" i="22"/>
  <c r="N9" i="22"/>
  <c r="S8" i="22"/>
  <c r="N8" i="22"/>
  <c r="Q8" i="22" s="1"/>
  <c r="O8" i="22" s="1"/>
  <c r="P8" i="22" s="1"/>
  <c r="S7" i="22"/>
  <c r="N7" i="22"/>
  <c r="S6" i="22"/>
  <c r="N6" i="22"/>
  <c r="S5" i="22"/>
  <c r="N5" i="22"/>
  <c r="Q5" i="22" s="1"/>
  <c r="O5" i="22" s="1"/>
  <c r="P5" i="22" s="1"/>
  <c r="S4" i="22"/>
  <c r="N4" i="22"/>
  <c r="Q4" i="22" s="1"/>
  <c r="O4" i="22" s="1"/>
  <c r="P4" i="22" s="1"/>
  <c r="S3" i="22"/>
  <c r="Q3" i="22"/>
  <c r="O3" i="22" s="1"/>
  <c r="P3" i="22" s="1"/>
  <c r="N3" i="22"/>
  <c r="S2" i="22"/>
  <c r="N2" i="22"/>
  <c r="R29" i="25" l="1"/>
  <c r="T29" i="25" s="1"/>
  <c r="R9" i="25"/>
  <c r="T9" i="25" s="1"/>
  <c r="U60" i="25"/>
  <c r="V60" i="25" s="1"/>
  <c r="U55" i="25"/>
  <c r="V55" i="25" s="1"/>
  <c r="R11" i="25"/>
  <c r="U11" i="25" s="1"/>
  <c r="V11" i="25" s="1"/>
  <c r="U28" i="25"/>
  <c r="V28" i="25" s="1"/>
  <c r="U99" i="25"/>
  <c r="V99" i="25" s="1"/>
  <c r="U48" i="25"/>
  <c r="V48" i="25" s="1"/>
  <c r="R7" i="25"/>
  <c r="T7" i="25" s="1"/>
  <c r="T53" i="25"/>
  <c r="R115" i="25"/>
  <c r="U115" i="25" s="1"/>
  <c r="V115" i="25" s="1"/>
  <c r="R94" i="25"/>
  <c r="T94" i="25" s="1"/>
  <c r="U98" i="25"/>
  <c r="V98" i="25" s="1"/>
  <c r="U26" i="25"/>
  <c r="V26" i="25" s="1"/>
  <c r="T42" i="25"/>
  <c r="R89" i="25"/>
  <c r="T89" i="25" s="1"/>
  <c r="R86" i="25"/>
  <c r="U86" i="25" s="1"/>
  <c r="V86" i="25" s="1"/>
  <c r="R97" i="25"/>
  <c r="U97" i="25" s="1"/>
  <c r="V97" i="25" s="1"/>
  <c r="R83" i="25"/>
  <c r="R120" i="25"/>
  <c r="U120" i="25" s="1"/>
  <c r="V120" i="25" s="1"/>
  <c r="U52" i="25"/>
  <c r="V52" i="25" s="1"/>
  <c r="T79" i="25"/>
  <c r="U93" i="25"/>
  <c r="V93" i="25" s="1"/>
  <c r="U59" i="25"/>
  <c r="V59" i="25" s="1"/>
  <c r="U34" i="25"/>
  <c r="V34" i="25" s="1"/>
  <c r="T8" i="25"/>
  <c r="R67" i="25"/>
  <c r="U67" i="25" s="1"/>
  <c r="V67" i="25" s="1"/>
  <c r="T50" i="25"/>
  <c r="R21" i="25"/>
  <c r="U41" i="25"/>
  <c r="V41" i="25" s="1"/>
  <c r="R45" i="25"/>
  <c r="T45" i="25" s="1"/>
  <c r="U35" i="25"/>
  <c r="V35" i="25" s="1"/>
  <c r="R65" i="25"/>
  <c r="T65" i="25" s="1"/>
  <c r="R61" i="25"/>
  <c r="T61" i="25" s="1"/>
  <c r="U80" i="25"/>
  <c r="V80" i="25" s="1"/>
  <c r="U29" i="25"/>
  <c r="V29" i="25" s="1"/>
  <c r="U22" i="25"/>
  <c r="V22" i="25" s="1"/>
  <c r="U40" i="25"/>
  <c r="V40" i="25" s="1"/>
  <c r="R75" i="25"/>
  <c r="T128" i="25"/>
  <c r="U123" i="25"/>
  <c r="V123" i="25" s="1"/>
  <c r="R31" i="25"/>
  <c r="U31" i="25" s="1"/>
  <c r="V31" i="25" s="1"/>
  <c r="R103" i="25"/>
  <c r="U103" i="25" s="1"/>
  <c r="V103" i="25" s="1"/>
  <c r="R36" i="25"/>
  <c r="T126" i="25"/>
  <c r="T102" i="25"/>
  <c r="R113" i="25"/>
  <c r="U113" i="25" s="1"/>
  <c r="V113" i="25" s="1"/>
  <c r="R37" i="25"/>
  <c r="R73" i="25"/>
  <c r="T101" i="25"/>
  <c r="R110" i="25"/>
  <c r="U110" i="25" s="1"/>
  <c r="V110" i="25" s="1"/>
  <c r="R82" i="25"/>
  <c r="U82" i="25" s="1"/>
  <c r="V82" i="25" s="1"/>
  <c r="U4" i="25"/>
  <c r="V4" i="25" s="1"/>
  <c r="R54" i="25"/>
  <c r="T54" i="25" s="1"/>
  <c r="R30" i="25"/>
  <c r="T30" i="25" s="1"/>
  <c r="R12" i="25"/>
  <c r="T12" i="25" s="1"/>
  <c r="R57" i="25"/>
  <c r="U57" i="25" s="1"/>
  <c r="V57" i="25" s="1"/>
  <c r="R39" i="25"/>
  <c r="U39" i="25" s="1"/>
  <c r="V39" i="25" s="1"/>
  <c r="U71" i="25"/>
  <c r="V71" i="25" s="1"/>
  <c r="R13" i="25"/>
  <c r="T13" i="25" s="1"/>
  <c r="R104" i="25"/>
  <c r="T104" i="25" s="1"/>
  <c r="R23" i="25"/>
  <c r="T23" i="25" s="1"/>
  <c r="R116" i="25"/>
  <c r="T116" i="25" s="1"/>
  <c r="Q4" i="21"/>
  <c r="S4" i="21" s="1"/>
  <c r="R100" i="27"/>
  <c r="U136" i="27"/>
  <c r="V136" i="27" s="1"/>
  <c r="R303" i="27"/>
  <c r="R198" i="27"/>
  <c r="R136" i="27"/>
  <c r="T136" i="27" s="1"/>
  <c r="R104" i="27"/>
  <c r="T104" i="27" s="1"/>
  <c r="R65" i="27"/>
  <c r="T65" i="27" s="1"/>
  <c r="R33" i="27"/>
  <c r="T33" i="27" s="1"/>
  <c r="R287" i="27"/>
  <c r="R120" i="27"/>
  <c r="T120" i="27" s="1"/>
  <c r="T339" i="27"/>
  <c r="T132" i="27"/>
  <c r="U41" i="27"/>
  <c r="V41" i="27" s="1"/>
  <c r="R7" i="27"/>
  <c r="R231" i="27"/>
  <c r="U231" i="27" s="1"/>
  <c r="V231" i="27" s="1"/>
  <c r="R110" i="27"/>
  <c r="U17" i="27"/>
  <c r="V17" i="27" s="1"/>
  <c r="R283" i="27"/>
  <c r="R69" i="27"/>
  <c r="T337" i="27"/>
  <c r="R321" i="27"/>
  <c r="U321" i="27" s="1"/>
  <c r="V321" i="27" s="1"/>
  <c r="R367" i="27"/>
  <c r="U347" i="27"/>
  <c r="V347" i="27" s="1"/>
  <c r="U332" i="27"/>
  <c r="V332" i="27" s="1"/>
  <c r="U285" i="27"/>
  <c r="V285" i="27" s="1"/>
  <c r="T307" i="27"/>
  <c r="R239" i="27"/>
  <c r="T239" i="27" s="1"/>
  <c r="R273" i="27"/>
  <c r="U207" i="27"/>
  <c r="V207" i="27" s="1"/>
  <c r="U191" i="27"/>
  <c r="V191" i="27" s="1"/>
  <c r="U175" i="27"/>
  <c r="V175" i="27" s="1"/>
  <c r="U159" i="27"/>
  <c r="V159" i="27" s="1"/>
  <c r="T214" i="27"/>
  <c r="U134" i="27"/>
  <c r="V134" i="27" s="1"/>
  <c r="U118" i="27"/>
  <c r="V118" i="27" s="1"/>
  <c r="U113" i="27"/>
  <c r="V113" i="27" s="1"/>
  <c r="U92" i="27"/>
  <c r="V92" i="27" s="1"/>
  <c r="T64" i="27"/>
  <c r="U48" i="27"/>
  <c r="V48" i="27" s="1"/>
  <c r="T32" i="27"/>
  <c r="T21" i="27"/>
  <c r="R291" i="27"/>
  <c r="R202" i="27"/>
  <c r="R148" i="27"/>
  <c r="R116" i="27"/>
  <c r="R84" i="27"/>
  <c r="R45" i="27"/>
  <c r="R359" i="27"/>
  <c r="R363" i="27"/>
  <c r="R152" i="27"/>
  <c r="R49" i="27"/>
  <c r="T49" i="27" s="1"/>
  <c r="R313" i="27"/>
  <c r="R299" i="27"/>
  <c r="R146" i="27"/>
  <c r="U39" i="27"/>
  <c r="V39" i="27" s="1"/>
  <c r="R13" i="27"/>
  <c r="R178" i="27"/>
  <c r="R130" i="27"/>
  <c r="R37" i="27"/>
  <c r="R312" i="27"/>
  <c r="U104" i="27"/>
  <c r="V104" i="27" s="1"/>
  <c r="U65" i="27"/>
  <c r="V65" i="27" s="1"/>
  <c r="U356" i="27"/>
  <c r="V356" i="27" s="1"/>
  <c r="T273" i="27"/>
  <c r="R247" i="27"/>
  <c r="T247" i="27" s="1"/>
  <c r="R196" i="27"/>
  <c r="U145" i="27"/>
  <c r="V145" i="27" s="1"/>
  <c r="T67" i="27"/>
  <c r="R335" i="27"/>
  <c r="R218" i="27"/>
  <c r="R154" i="27"/>
  <c r="R61" i="27"/>
  <c r="T321" i="27"/>
  <c r="U360" i="27"/>
  <c r="V360" i="27" s="1"/>
  <c r="R365" i="27"/>
  <c r="R342" i="27"/>
  <c r="T232" i="27"/>
  <c r="T277" i="27"/>
  <c r="U280" i="27"/>
  <c r="V280" i="27" s="1"/>
  <c r="R233" i="27"/>
  <c r="U233" i="27" s="1"/>
  <c r="V233" i="27" s="1"/>
  <c r="R262" i="27"/>
  <c r="T262" i="27" s="1"/>
  <c r="R278" i="27"/>
  <c r="R204" i="27"/>
  <c r="U204" i="27" s="1"/>
  <c r="V204" i="27" s="1"/>
  <c r="U170" i="27"/>
  <c r="V170" i="27" s="1"/>
  <c r="U155" i="27"/>
  <c r="V155" i="27" s="1"/>
  <c r="T109" i="27"/>
  <c r="U97" i="27"/>
  <c r="V97" i="27" s="1"/>
  <c r="T15" i="27"/>
  <c r="U29" i="27"/>
  <c r="V29" i="27" s="1"/>
  <c r="R351" i="27"/>
  <c r="R319" i="27"/>
  <c r="R275" i="27"/>
  <c r="R186" i="27"/>
  <c r="U271" i="27"/>
  <c r="V271" i="27" s="1"/>
  <c r="R230" i="27"/>
  <c r="R166" i="27"/>
  <c r="T166" i="27" s="1"/>
  <c r="R126" i="27"/>
  <c r="R94" i="27"/>
  <c r="R55" i="27"/>
  <c r="R23" i="27"/>
  <c r="R182" i="27"/>
  <c r="T182" i="27" s="1"/>
  <c r="R88" i="27"/>
  <c r="T88" i="27" s="1"/>
  <c r="R210" i="27"/>
  <c r="R27" i="27"/>
  <c r="R267" i="27"/>
  <c r="R142" i="27"/>
  <c r="R331" i="27"/>
  <c r="R98" i="27"/>
  <c r="R59" i="27"/>
  <c r="U358" i="27"/>
  <c r="V358" i="27" s="1"/>
  <c r="U342" i="27"/>
  <c r="V342" i="27" s="1"/>
  <c r="T342" i="27"/>
  <c r="R353" i="27"/>
  <c r="R346" i="27"/>
  <c r="T346" i="27" s="1"/>
  <c r="U324" i="27"/>
  <c r="V324" i="27" s="1"/>
  <c r="R362" i="27"/>
  <c r="U362" i="27" s="1"/>
  <c r="V362" i="27" s="1"/>
  <c r="U352" i="27"/>
  <c r="V352" i="27" s="1"/>
  <c r="R333" i="27"/>
  <c r="U333" i="27" s="1"/>
  <c r="V333" i="27" s="1"/>
  <c r="R326" i="27"/>
  <c r="U326" i="27" s="1"/>
  <c r="V326" i="27" s="1"/>
  <c r="U348" i="27"/>
  <c r="V348" i="27" s="1"/>
  <c r="R322" i="27"/>
  <c r="U278" i="27"/>
  <c r="V278" i="27" s="1"/>
  <c r="R357" i="27"/>
  <c r="U357" i="27" s="1"/>
  <c r="V357" i="27" s="1"/>
  <c r="R350" i="27"/>
  <c r="R341" i="27"/>
  <c r="T341" i="27" s="1"/>
  <c r="U273" i="27"/>
  <c r="V273" i="27" s="1"/>
  <c r="U253" i="27"/>
  <c r="V253" i="27" s="1"/>
  <c r="R309" i="27"/>
  <c r="T309" i="27" s="1"/>
  <c r="R302" i="27"/>
  <c r="T302" i="27" s="1"/>
  <c r="R293" i="27"/>
  <c r="T293" i="27" s="1"/>
  <c r="R286" i="27"/>
  <c r="T286" i="27" s="1"/>
  <c r="R270" i="27"/>
  <c r="T270" i="27" s="1"/>
  <c r="R253" i="27"/>
  <c r="T253" i="27" s="1"/>
  <c r="R245" i="27"/>
  <c r="U245" i="27" s="1"/>
  <c r="V245" i="27" s="1"/>
  <c r="R237" i="27"/>
  <c r="T237" i="27" s="1"/>
  <c r="U314" i="27"/>
  <c r="V314" i="27" s="1"/>
  <c r="R305" i="27"/>
  <c r="T305" i="27" s="1"/>
  <c r="R298" i="27"/>
  <c r="T298" i="27" s="1"/>
  <c r="T260" i="27"/>
  <c r="U252" i="27"/>
  <c r="V252" i="27" s="1"/>
  <c r="R301" i="27"/>
  <c r="R294" i="27"/>
  <c r="U294" i="27" s="1"/>
  <c r="V294" i="27" s="1"/>
  <c r="T276" i="27"/>
  <c r="R238" i="27"/>
  <c r="U238" i="27" s="1"/>
  <c r="V238" i="27" s="1"/>
  <c r="R261" i="27"/>
  <c r="U261" i="27" s="1"/>
  <c r="V261" i="27" s="1"/>
  <c r="R220" i="27"/>
  <c r="U220" i="27" s="1"/>
  <c r="V220" i="27" s="1"/>
  <c r="R213" i="27"/>
  <c r="T195" i="27"/>
  <c r="T179" i="27"/>
  <c r="U219" i="27"/>
  <c r="V219" i="27" s="1"/>
  <c r="R200" i="27"/>
  <c r="U200" i="27" s="1"/>
  <c r="V200" i="27" s="1"/>
  <c r="R193" i="27"/>
  <c r="U171" i="27"/>
  <c r="V171" i="27" s="1"/>
  <c r="R161" i="27"/>
  <c r="T161" i="27" s="1"/>
  <c r="R212" i="27"/>
  <c r="U212" i="27" s="1"/>
  <c r="V212" i="27" s="1"/>
  <c r="R205" i="27"/>
  <c r="U205" i="27" s="1"/>
  <c r="V205" i="27" s="1"/>
  <c r="T187" i="27"/>
  <c r="T123" i="27"/>
  <c r="T215" i="27"/>
  <c r="R176" i="27"/>
  <c r="U176" i="27" s="1"/>
  <c r="V176" i="27" s="1"/>
  <c r="T125" i="27"/>
  <c r="R119" i="27"/>
  <c r="U119" i="27" s="1"/>
  <c r="V119" i="27" s="1"/>
  <c r="T129" i="27"/>
  <c r="R123" i="27"/>
  <c r="U101" i="27"/>
  <c r="V101" i="27" s="1"/>
  <c r="R91" i="27"/>
  <c r="T91" i="27" s="1"/>
  <c r="T133" i="27"/>
  <c r="R127" i="27"/>
  <c r="U127" i="27" s="1"/>
  <c r="V127" i="27" s="1"/>
  <c r="U117" i="27"/>
  <c r="V117" i="27" s="1"/>
  <c r="U89" i="27"/>
  <c r="V89" i="27" s="1"/>
  <c r="T80" i="27"/>
  <c r="R70" i="27"/>
  <c r="U70" i="27" s="1"/>
  <c r="V70" i="27" s="1"/>
  <c r="U16" i="27"/>
  <c r="V16" i="27" s="1"/>
  <c r="R6" i="27"/>
  <c r="U6" i="27" s="1"/>
  <c r="V6" i="27" s="1"/>
  <c r="U68" i="27"/>
  <c r="V68" i="27" s="1"/>
  <c r="U36" i="27"/>
  <c r="V36" i="27" s="1"/>
  <c r="U4" i="27"/>
  <c r="V4" i="27" s="1"/>
  <c r="T72" i="27"/>
  <c r="U56" i="27"/>
  <c r="V56" i="27" s="1"/>
  <c r="R46" i="27"/>
  <c r="U46" i="27" s="1"/>
  <c r="V46" i="27" s="1"/>
  <c r="T8" i="27"/>
  <c r="T60" i="27"/>
  <c r="T44" i="27"/>
  <c r="T28" i="27"/>
  <c r="T12" i="27"/>
  <c r="U322" i="27"/>
  <c r="V322" i="27" s="1"/>
  <c r="T322" i="27"/>
  <c r="T344" i="27"/>
  <c r="T333" i="27"/>
  <c r="R349" i="27"/>
  <c r="T349" i="27" s="1"/>
  <c r="R354" i="27"/>
  <c r="T354" i="27" s="1"/>
  <c r="R345" i="27"/>
  <c r="T345" i="27" s="1"/>
  <c r="T320" i="27"/>
  <c r="U328" i="27"/>
  <c r="V328" i="27" s="1"/>
  <c r="U309" i="27"/>
  <c r="V309" i="27" s="1"/>
  <c r="U293" i="27"/>
  <c r="V293" i="27" s="1"/>
  <c r="U277" i="27"/>
  <c r="V277" i="27" s="1"/>
  <c r="T300" i="27"/>
  <c r="T284" i="27"/>
  <c r="T268" i="27"/>
  <c r="R251" i="27"/>
  <c r="U251" i="27" s="1"/>
  <c r="V251" i="27" s="1"/>
  <c r="R243" i="27"/>
  <c r="T243" i="27" s="1"/>
  <c r="R235" i="27"/>
  <c r="T235" i="27" s="1"/>
  <c r="T278" i="27"/>
  <c r="R266" i="27"/>
  <c r="T266" i="27" s="1"/>
  <c r="R310" i="27"/>
  <c r="U310" i="27" s="1"/>
  <c r="V310" i="27" s="1"/>
  <c r="T292" i="27"/>
  <c r="R258" i="27"/>
  <c r="T258" i="27" s="1"/>
  <c r="R250" i="27"/>
  <c r="T250" i="27" s="1"/>
  <c r="R234" i="27"/>
  <c r="U234" i="27" s="1"/>
  <c r="V234" i="27" s="1"/>
  <c r="T318" i="27"/>
  <c r="R229" i="27"/>
  <c r="T211" i="27"/>
  <c r="R216" i="27"/>
  <c r="T216" i="27" s="1"/>
  <c r="R209" i="27"/>
  <c r="R177" i="27"/>
  <c r="R168" i="27"/>
  <c r="U168" i="27" s="1"/>
  <c r="V168" i="27" s="1"/>
  <c r="R228" i="27"/>
  <c r="U228" i="27" s="1"/>
  <c r="V228" i="27" s="1"/>
  <c r="R221" i="27"/>
  <c r="U221" i="27" s="1"/>
  <c r="V221" i="27" s="1"/>
  <c r="T203" i="27"/>
  <c r="U183" i="27"/>
  <c r="V183" i="27" s="1"/>
  <c r="T176" i="27"/>
  <c r="R192" i="27"/>
  <c r="U192" i="27" s="1"/>
  <c r="V192" i="27" s="1"/>
  <c r="R185" i="27"/>
  <c r="U185" i="27" s="1"/>
  <c r="V185" i="27" s="1"/>
  <c r="T141" i="27"/>
  <c r="R135" i="27"/>
  <c r="U135" i="27" s="1"/>
  <c r="V135" i="27" s="1"/>
  <c r="T149" i="27"/>
  <c r="R143" i="27"/>
  <c r="U143" i="27" s="1"/>
  <c r="V143" i="27" s="1"/>
  <c r="R95" i="27"/>
  <c r="U95" i="27" s="1"/>
  <c r="V95" i="27" s="1"/>
  <c r="T85" i="27"/>
  <c r="T74" i="27"/>
  <c r="R147" i="27"/>
  <c r="T147" i="27" s="1"/>
  <c r="R131" i="27"/>
  <c r="R115" i="27"/>
  <c r="U115" i="27" s="1"/>
  <c r="V115" i="27" s="1"/>
  <c r="R99" i="27"/>
  <c r="U42" i="27"/>
  <c r="V42" i="27" s="1"/>
  <c r="R22" i="27"/>
  <c r="U22" i="27" s="1"/>
  <c r="V22" i="27" s="1"/>
  <c r="T52" i="27"/>
  <c r="R42" i="27"/>
  <c r="T42" i="27" s="1"/>
  <c r="T20" i="27"/>
  <c r="R10" i="27"/>
  <c r="T10" i="27" s="1"/>
  <c r="T81" i="27"/>
  <c r="R62" i="27"/>
  <c r="U62" i="27" s="1"/>
  <c r="V62" i="27" s="1"/>
  <c r="T24" i="27"/>
  <c r="T77" i="27"/>
  <c r="U350" i="27"/>
  <c r="V350" i="27" s="1"/>
  <c r="U349" i="27"/>
  <c r="V349" i="27" s="1"/>
  <c r="U340" i="27"/>
  <c r="V340" i="27" s="1"/>
  <c r="R330" i="27"/>
  <c r="R329" i="27"/>
  <c r="T329" i="27" s="1"/>
  <c r="T316" i="27"/>
  <c r="U302" i="27"/>
  <c r="V302" i="27" s="1"/>
  <c r="U286" i="27"/>
  <c r="V286" i="27" s="1"/>
  <c r="R366" i="27"/>
  <c r="T366" i="27" s="1"/>
  <c r="R325" i="27"/>
  <c r="T325" i="27" s="1"/>
  <c r="U266" i="27"/>
  <c r="V266" i="27" s="1"/>
  <c r="R257" i="27"/>
  <c r="U257" i="27" s="1"/>
  <c r="V257" i="27" s="1"/>
  <c r="R249" i="27"/>
  <c r="T249" i="27" s="1"/>
  <c r="R241" i="27"/>
  <c r="T241" i="27" s="1"/>
  <c r="U256" i="27"/>
  <c r="V256" i="27" s="1"/>
  <c r="T308" i="27"/>
  <c r="U288" i="27"/>
  <c r="V288" i="27" s="1"/>
  <c r="U272" i="27"/>
  <c r="V272" i="27" s="1"/>
  <c r="R246" i="27"/>
  <c r="U246" i="27" s="1"/>
  <c r="V246" i="27" s="1"/>
  <c r="U229" i="27"/>
  <c r="V229" i="27" s="1"/>
  <c r="T229" i="27"/>
  <c r="U213" i="27"/>
  <c r="V213" i="27" s="1"/>
  <c r="T213" i="27"/>
  <c r="R306" i="27"/>
  <c r="U306" i="27" s="1"/>
  <c r="V306" i="27" s="1"/>
  <c r="R297" i="27"/>
  <c r="T297" i="27" s="1"/>
  <c r="R290" i="27"/>
  <c r="T290" i="27" s="1"/>
  <c r="R281" i="27"/>
  <c r="T281" i="27" s="1"/>
  <c r="R274" i="27"/>
  <c r="U274" i="27" s="1"/>
  <c r="V274" i="27" s="1"/>
  <c r="R265" i="27"/>
  <c r="T265" i="27" s="1"/>
  <c r="U156" i="27"/>
  <c r="V156" i="27" s="1"/>
  <c r="T227" i="27"/>
  <c r="R188" i="27"/>
  <c r="U188" i="27" s="1"/>
  <c r="V188" i="27" s="1"/>
  <c r="R172" i="27"/>
  <c r="U172" i="27" s="1"/>
  <c r="V172" i="27" s="1"/>
  <c r="R165" i="27"/>
  <c r="T165" i="27" s="1"/>
  <c r="R156" i="27"/>
  <c r="T156" i="27" s="1"/>
  <c r="R225" i="27"/>
  <c r="U199" i="27"/>
  <c r="V199" i="27" s="1"/>
  <c r="R180" i="27"/>
  <c r="U180" i="27" s="1"/>
  <c r="V180" i="27" s="1"/>
  <c r="U167" i="27"/>
  <c r="V167" i="27" s="1"/>
  <c r="T131" i="27"/>
  <c r="T115" i="27"/>
  <c r="T99" i="27"/>
  <c r="R208" i="27"/>
  <c r="T208" i="27" s="1"/>
  <c r="R201" i="27"/>
  <c r="U201" i="27" s="1"/>
  <c r="V201" i="27" s="1"/>
  <c r="R169" i="27"/>
  <c r="U169" i="27" s="1"/>
  <c r="V169" i="27" s="1"/>
  <c r="R160" i="27"/>
  <c r="U160" i="27" s="1"/>
  <c r="V160" i="27" s="1"/>
  <c r="R151" i="27"/>
  <c r="T151" i="27" s="1"/>
  <c r="U123" i="27"/>
  <c r="V123" i="27" s="1"/>
  <c r="R87" i="27"/>
  <c r="T87" i="27" s="1"/>
  <c r="R139" i="27"/>
  <c r="T139" i="27" s="1"/>
  <c r="R107" i="27"/>
  <c r="U107" i="27" s="1"/>
  <c r="V107" i="27" s="1"/>
  <c r="U131" i="27"/>
  <c r="V131" i="27" s="1"/>
  <c r="T153" i="27"/>
  <c r="T137" i="27"/>
  <c r="T121" i="27"/>
  <c r="T105" i="27"/>
  <c r="R38" i="27"/>
  <c r="U38" i="27" s="1"/>
  <c r="V38" i="27" s="1"/>
  <c r="U76" i="27"/>
  <c r="V76" i="27" s="1"/>
  <c r="T40" i="27"/>
  <c r="R14" i="27"/>
  <c r="U14" i="27" s="1"/>
  <c r="V14" i="27" s="1"/>
  <c r="U346" i="27"/>
  <c r="V346" i="27" s="1"/>
  <c r="U330" i="27"/>
  <c r="V330" i="27" s="1"/>
  <c r="T330" i="27"/>
  <c r="T350" i="27"/>
  <c r="R338" i="27"/>
  <c r="T338" i="27" s="1"/>
  <c r="U298" i="27"/>
  <c r="V298" i="27" s="1"/>
  <c r="R361" i="27"/>
  <c r="U361" i="27" s="1"/>
  <c r="V361" i="27" s="1"/>
  <c r="R334" i="27"/>
  <c r="U334" i="27" s="1"/>
  <c r="V334" i="27" s="1"/>
  <c r="T246" i="27"/>
  <c r="T238" i="27"/>
  <c r="R255" i="27"/>
  <c r="U255" i="27" s="1"/>
  <c r="V255" i="27" s="1"/>
  <c r="R289" i="27"/>
  <c r="T289" i="27" s="1"/>
  <c r="R282" i="27"/>
  <c r="T282" i="27" s="1"/>
  <c r="U304" i="27"/>
  <c r="V304" i="27" s="1"/>
  <c r="R269" i="27"/>
  <c r="T269" i="27" s="1"/>
  <c r="R254" i="27"/>
  <c r="T254" i="27" s="1"/>
  <c r="R242" i="27"/>
  <c r="T242" i="27" s="1"/>
  <c r="U225" i="27"/>
  <c r="V225" i="27" s="1"/>
  <c r="T225" i="27"/>
  <c r="U209" i="27"/>
  <c r="V209" i="27" s="1"/>
  <c r="T209" i="27"/>
  <c r="U193" i="27"/>
  <c r="V193" i="27" s="1"/>
  <c r="T193" i="27"/>
  <c r="U177" i="27"/>
  <c r="V177" i="27" s="1"/>
  <c r="T177" i="27"/>
  <c r="R263" i="27"/>
  <c r="U263" i="27" s="1"/>
  <c r="V263" i="27" s="1"/>
  <c r="R197" i="27"/>
  <c r="U197" i="27" s="1"/>
  <c r="V197" i="27" s="1"/>
  <c r="R181" i="27"/>
  <c r="T181" i="27" s="1"/>
  <c r="R184" i="27"/>
  <c r="T184" i="27" s="1"/>
  <c r="R189" i="27"/>
  <c r="U189" i="27" s="1"/>
  <c r="V189" i="27" s="1"/>
  <c r="R173" i="27"/>
  <c r="T173" i="27" s="1"/>
  <c r="R164" i="27"/>
  <c r="T164" i="27" s="1"/>
  <c r="R157" i="27"/>
  <c r="U157" i="27" s="1"/>
  <c r="V157" i="27" s="1"/>
  <c r="T143" i="27"/>
  <c r="T127" i="27"/>
  <c r="T95" i="27"/>
  <c r="R224" i="27"/>
  <c r="T224" i="27" s="1"/>
  <c r="R217" i="27"/>
  <c r="U217" i="27" s="1"/>
  <c r="V217" i="27" s="1"/>
  <c r="U139" i="27"/>
  <c r="V139" i="27" s="1"/>
  <c r="R103" i="27"/>
  <c r="U103" i="27" s="1"/>
  <c r="V103" i="27" s="1"/>
  <c r="U147" i="27"/>
  <c r="V147" i="27" s="1"/>
  <c r="R111" i="27"/>
  <c r="U111" i="27" s="1"/>
  <c r="V111" i="27" s="1"/>
  <c r="U99" i="27"/>
  <c r="V99" i="27" s="1"/>
  <c r="T70" i="27"/>
  <c r="T62" i="27"/>
  <c r="T54" i="27"/>
  <c r="T46" i="27"/>
  <c r="T38" i="27"/>
  <c r="T22" i="27"/>
  <c r="T14" i="27"/>
  <c r="T6" i="27"/>
  <c r="R54" i="27"/>
  <c r="U54" i="27" s="1"/>
  <c r="V54" i="27" s="1"/>
  <c r="U10" i="27"/>
  <c r="V10" i="27" s="1"/>
  <c r="R58" i="27"/>
  <c r="T58" i="27" s="1"/>
  <c r="R26" i="27"/>
  <c r="U26" i="27" s="1"/>
  <c r="V26" i="27" s="1"/>
  <c r="R30" i="27"/>
  <c r="T30" i="27" s="1"/>
  <c r="R66" i="27"/>
  <c r="U66" i="27" s="1"/>
  <c r="V66" i="27" s="1"/>
  <c r="R50" i="27"/>
  <c r="U50" i="27" s="1"/>
  <c r="V50" i="27" s="1"/>
  <c r="R34" i="27"/>
  <c r="T34" i="27" s="1"/>
  <c r="R18" i="27"/>
  <c r="T18" i="27" s="1"/>
  <c r="R2" i="27"/>
  <c r="T2" i="27" s="1"/>
  <c r="T5" i="25"/>
  <c r="U5" i="25"/>
  <c r="V5" i="25" s="1"/>
  <c r="O109" i="25"/>
  <c r="P109" i="25" s="1"/>
  <c r="R109" i="25"/>
  <c r="R88" i="25"/>
  <c r="T88" i="25" s="1"/>
  <c r="O95" i="25"/>
  <c r="P95" i="25" s="1"/>
  <c r="R95" i="25"/>
  <c r="R114" i="25"/>
  <c r="R72" i="25"/>
  <c r="U72" i="25" s="1"/>
  <c r="V72" i="25" s="1"/>
  <c r="T47" i="25"/>
  <c r="O124" i="25"/>
  <c r="P124" i="25" s="1"/>
  <c r="R124" i="25"/>
  <c r="O108" i="25"/>
  <c r="P108" i="25" s="1"/>
  <c r="R108" i="25"/>
  <c r="R10" i="25"/>
  <c r="U14" i="25"/>
  <c r="V14" i="25" s="1"/>
  <c r="T117" i="25"/>
  <c r="T107" i="25"/>
  <c r="T84" i="25"/>
  <c r="U43" i="25"/>
  <c r="V43" i="25" s="1"/>
  <c r="T24" i="25"/>
  <c r="U90" i="25"/>
  <c r="V90" i="25" s="1"/>
  <c r="T90" i="25"/>
  <c r="R96" i="25"/>
  <c r="O69" i="25"/>
  <c r="P69" i="25" s="1"/>
  <c r="R69" i="25"/>
  <c r="O106" i="25"/>
  <c r="P106" i="25" s="1"/>
  <c r="R106" i="25"/>
  <c r="R122" i="25"/>
  <c r="O64" i="25"/>
  <c r="P64" i="25" s="1"/>
  <c r="R64" i="25"/>
  <c r="R49" i="25"/>
  <c r="U49" i="25" s="1"/>
  <c r="V49" i="25" s="1"/>
  <c r="U81" i="25"/>
  <c r="V81" i="25" s="1"/>
  <c r="T81" i="25"/>
  <c r="R91" i="25"/>
  <c r="R111" i="25"/>
  <c r="O32" i="25"/>
  <c r="P32" i="25" s="1"/>
  <c r="R32" i="25"/>
  <c r="R2" i="25"/>
  <c r="R16" i="25"/>
  <c r="T16" i="25" s="1"/>
  <c r="R118" i="25"/>
  <c r="R100" i="25"/>
  <c r="R6" i="25"/>
  <c r="R87" i="25"/>
  <c r="R78" i="25"/>
  <c r="R121" i="25"/>
  <c r="R127" i="25"/>
  <c r="R119" i="25"/>
  <c r="R85" i="25"/>
  <c r="U85" i="25" s="1"/>
  <c r="V85" i="25" s="1"/>
  <c r="R77" i="25"/>
  <c r="U77" i="25" s="1"/>
  <c r="V77" i="25" s="1"/>
  <c r="R74" i="25"/>
  <c r="U74" i="25" s="1"/>
  <c r="V74" i="25" s="1"/>
  <c r="R66" i="25"/>
  <c r="U66" i="25" s="1"/>
  <c r="V66" i="25" s="1"/>
  <c r="R51" i="25"/>
  <c r="T51" i="25" s="1"/>
  <c r="R125" i="25"/>
  <c r="T125" i="25" s="1"/>
  <c r="R105" i="25"/>
  <c r="T105" i="25" s="1"/>
  <c r="T76" i="25"/>
  <c r="U68" i="25"/>
  <c r="V68" i="25" s="1"/>
  <c r="R112" i="25"/>
  <c r="T112" i="25" s="1"/>
  <c r="R33" i="25"/>
  <c r="T33" i="25" s="1"/>
  <c r="U58" i="25"/>
  <c r="V58" i="25" s="1"/>
  <c r="R20" i="25"/>
  <c r="T20" i="25" s="1"/>
  <c r="U19" i="25"/>
  <c r="V19" i="25" s="1"/>
  <c r="R18" i="25"/>
  <c r="U18" i="25" s="1"/>
  <c r="V18" i="25" s="1"/>
  <c r="R25" i="25"/>
  <c r="T25" i="25" s="1"/>
  <c r="R3" i="25"/>
  <c r="T3" i="25" s="1"/>
  <c r="R129" i="25"/>
  <c r="U129" i="25" s="1"/>
  <c r="V129" i="25" s="1"/>
  <c r="R70" i="25"/>
  <c r="T70" i="25" s="1"/>
  <c r="R62" i="25"/>
  <c r="T62" i="25" s="1"/>
  <c r="R56" i="25"/>
  <c r="U56" i="25" s="1"/>
  <c r="V56" i="25" s="1"/>
  <c r="R46" i="25"/>
  <c r="U46" i="25" s="1"/>
  <c r="V46" i="25" s="1"/>
  <c r="R38" i="25"/>
  <c r="T38" i="25" s="1"/>
  <c r="R27" i="25"/>
  <c r="T27" i="25" s="1"/>
  <c r="R17" i="25"/>
  <c r="T17" i="25" s="1"/>
  <c r="R15" i="25"/>
  <c r="U15" i="25" s="1"/>
  <c r="V15" i="25" s="1"/>
  <c r="R92" i="25"/>
  <c r="U92" i="25" s="1"/>
  <c r="V92" i="25" s="1"/>
  <c r="R44" i="25"/>
  <c r="T44" i="25" s="1"/>
  <c r="U68" i="22"/>
  <c r="V68" i="22" s="1"/>
  <c r="U25" i="22"/>
  <c r="V25" i="22" s="1"/>
  <c r="Q27" i="22"/>
  <c r="O27" i="22" s="1"/>
  <c r="P27" i="22" s="1"/>
  <c r="Q33" i="22"/>
  <c r="O33" i="22" s="1"/>
  <c r="P33" i="22" s="1"/>
  <c r="Q54" i="22"/>
  <c r="O54" i="22" s="1"/>
  <c r="P54" i="22" s="1"/>
  <c r="Q69" i="22"/>
  <c r="O69" i="22" s="1"/>
  <c r="P69" i="22" s="1"/>
  <c r="U89" i="22"/>
  <c r="V89" i="22" s="1"/>
  <c r="Q102" i="22"/>
  <c r="O102" i="22" s="1"/>
  <c r="P102" i="22" s="1"/>
  <c r="Q118" i="22"/>
  <c r="O118" i="22" s="1"/>
  <c r="P118" i="22" s="1"/>
  <c r="Q132" i="22"/>
  <c r="O132" i="22" s="1"/>
  <c r="P132" i="22" s="1"/>
  <c r="R132" i="22"/>
  <c r="Q195" i="22"/>
  <c r="O195" i="22" s="1"/>
  <c r="P195" i="22" s="1"/>
  <c r="Q227" i="22"/>
  <c r="O227" i="22" s="1"/>
  <c r="P227" i="22" s="1"/>
  <c r="U276" i="22"/>
  <c r="V276" i="22" s="1"/>
  <c r="T292" i="22"/>
  <c r="Q306" i="22"/>
  <c r="O306" i="22" s="1"/>
  <c r="P306" i="22" s="1"/>
  <c r="Q320" i="22"/>
  <c r="O320" i="22" s="1"/>
  <c r="P320" i="22" s="1"/>
  <c r="R5" i="22"/>
  <c r="U5" i="22" s="1"/>
  <c r="V5" i="22" s="1"/>
  <c r="Q211" i="22"/>
  <c r="O211" i="22" s="1"/>
  <c r="P211" i="22" s="1"/>
  <c r="R236" i="22"/>
  <c r="T236" i="22" s="1"/>
  <c r="Q236" i="22"/>
  <c r="O236" i="22" s="1"/>
  <c r="P236" i="22" s="1"/>
  <c r="Q278" i="22"/>
  <c r="O278" i="22" s="1"/>
  <c r="P278" i="22" s="1"/>
  <c r="R360" i="22"/>
  <c r="T360" i="22" s="1"/>
  <c r="R21" i="22"/>
  <c r="T21" i="22" s="1"/>
  <c r="Q41" i="22"/>
  <c r="O41" i="22" s="1"/>
  <c r="P41" i="22" s="1"/>
  <c r="Q43" i="22"/>
  <c r="O43" i="22" s="1"/>
  <c r="P43" i="22" s="1"/>
  <c r="U62" i="22"/>
  <c r="V62" i="22" s="1"/>
  <c r="R73" i="22"/>
  <c r="T73" i="22" s="1"/>
  <c r="Q78" i="22"/>
  <c r="O78" i="22" s="1"/>
  <c r="P78" i="22" s="1"/>
  <c r="Q86" i="22"/>
  <c r="O86" i="22" s="1"/>
  <c r="P86" i="22" s="1"/>
  <c r="R89" i="22"/>
  <c r="Q94" i="22"/>
  <c r="O94" i="22" s="1"/>
  <c r="P94" i="22" s="1"/>
  <c r="U110" i="22"/>
  <c r="V110" i="22" s="1"/>
  <c r="Q126" i="22"/>
  <c r="O126" i="22" s="1"/>
  <c r="P126" i="22" s="1"/>
  <c r="U179" i="22"/>
  <c r="V179" i="22" s="1"/>
  <c r="R187" i="22"/>
  <c r="T187" i="22" s="1"/>
  <c r="Q187" i="22"/>
  <c r="O187" i="22" s="1"/>
  <c r="P187" i="22" s="1"/>
  <c r="R192" i="22"/>
  <c r="R208" i="22"/>
  <c r="R224" i="22"/>
  <c r="T224" i="22" s="1"/>
  <c r="Q248" i="22"/>
  <c r="O248" i="22" s="1"/>
  <c r="P248" i="22" s="1"/>
  <c r="Q284" i="22"/>
  <c r="O284" i="22" s="1"/>
  <c r="P284" i="22" s="1"/>
  <c r="Q310" i="22"/>
  <c r="O310" i="22" s="1"/>
  <c r="P310" i="22" s="1"/>
  <c r="T340" i="22"/>
  <c r="Q360" i="22"/>
  <c r="O360" i="22" s="1"/>
  <c r="P360" i="22" s="1"/>
  <c r="Q7" i="22"/>
  <c r="O7" i="22" s="1"/>
  <c r="P7" i="22" s="1"/>
  <c r="Q21" i="22"/>
  <c r="O21" i="22" s="1"/>
  <c r="P21" i="22" s="1"/>
  <c r="R31" i="22"/>
  <c r="Q52" i="22"/>
  <c r="O52" i="22" s="1"/>
  <c r="P52" i="22" s="1"/>
  <c r="Q55" i="22"/>
  <c r="O55" i="22" s="1"/>
  <c r="P55" i="22" s="1"/>
  <c r="R55" i="22"/>
  <c r="U55" i="22" s="1"/>
  <c r="V55" i="22" s="1"/>
  <c r="R57" i="22"/>
  <c r="T57" i="22" s="1"/>
  <c r="R62" i="22"/>
  <c r="R68" i="22"/>
  <c r="U134" i="22"/>
  <c r="V134" i="22" s="1"/>
  <c r="Q168" i="22"/>
  <c r="O168" i="22" s="1"/>
  <c r="P168" i="22" s="1"/>
  <c r="R168" i="22"/>
  <c r="Q170" i="22"/>
  <c r="O170" i="22" s="1"/>
  <c r="P170" i="22" s="1"/>
  <c r="R170" i="22"/>
  <c r="Q191" i="22"/>
  <c r="O191" i="22" s="1"/>
  <c r="P191" i="22" s="1"/>
  <c r="Q207" i="22"/>
  <c r="O207" i="22" s="1"/>
  <c r="P207" i="22" s="1"/>
  <c r="Q223" i="22"/>
  <c r="O223" i="22" s="1"/>
  <c r="P223" i="22" s="1"/>
  <c r="Q254" i="22"/>
  <c r="O254" i="22" s="1"/>
  <c r="P254" i="22" s="1"/>
  <c r="Q288" i="22"/>
  <c r="O288" i="22" s="1"/>
  <c r="P288" i="22" s="1"/>
  <c r="R341" i="22"/>
  <c r="U341" i="22" s="1"/>
  <c r="V341" i="22" s="1"/>
  <c r="Q341" i="22"/>
  <c r="O341" i="22" s="1"/>
  <c r="P341" i="22" s="1"/>
  <c r="Q352" i="22"/>
  <c r="O352" i="22" s="1"/>
  <c r="P352" i="22" s="1"/>
  <c r="Q9" i="22"/>
  <c r="O9" i="22" s="1"/>
  <c r="P9" i="22" s="1"/>
  <c r="Q11" i="22"/>
  <c r="O11" i="22" s="1"/>
  <c r="P11" i="22" s="1"/>
  <c r="Q15" i="22"/>
  <c r="O15" i="22" s="1"/>
  <c r="P15" i="22" s="1"/>
  <c r="R17" i="22"/>
  <c r="T17" i="22" s="1"/>
  <c r="Q17" i="22"/>
  <c r="O17" i="22" s="1"/>
  <c r="P17" i="22" s="1"/>
  <c r="Q23" i="22"/>
  <c r="O23" i="22" s="1"/>
  <c r="P23" i="22" s="1"/>
  <c r="R25" i="22"/>
  <c r="T25" i="22" s="1"/>
  <c r="Q37" i="22"/>
  <c r="O37" i="22" s="1"/>
  <c r="P37" i="22" s="1"/>
  <c r="R39" i="22"/>
  <c r="R48" i="22"/>
  <c r="T63" i="22"/>
  <c r="Q70" i="22"/>
  <c r="O70" i="22" s="1"/>
  <c r="P70" i="22" s="1"/>
  <c r="R71" i="22"/>
  <c r="T71" i="22" s="1"/>
  <c r="T95" i="22"/>
  <c r="Q100" i="22"/>
  <c r="O100" i="22" s="1"/>
  <c r="P100" i="22" s="1"/>
  <c r="R129" i="22"/>
  <c r="Q158" i="22"/>
  <c r="O158" i="22" s="1"/>
  <c r="P158" i="22" s="1"/>
  <c r="Q204" i="22"/>
  <c r="O204" i="22" s="1"/>
  <c r="P204" i="22" s="1"/>
  <c r="Q220" i="22"/>
  <c r="O220" i="22" s="1"/>
  <c r="P220" i="22" s="1"/>
  <c r="R220" i="22"/>
  <c r="U220" i="22" s="1"/>
  <c r="V220" i="22" s="1"/>
  <c r="U234" i="22"/>
  <c r="V234" i="22" s="1"/>
  <c r="Q274" i="22"/>
  <c r="O274" i="22" s="1"/>
  <c r="P274" i="22" s="1"/>
  <c r="R325" i="22"/>
  <c r="U325" i="22" s="1"/>
  <c r="V325" i="22" s="1"/>
  <c r="Q325" i="22"/>
  <c r="O325" i="22" s="1"/>
  <c r="P325" i="22" s="1"/>
  <c r="Q336" i="22"/>
  <c r="O336" i="22" s="1"/>
  <c r="P336" i="22" s="1"/>
  <c r="Q87" i="22"/>
  <c r="O87" i="22" s="1"/>
  <c r="P87" i="22" s="1"/>
  <c r="Q121" i="22"/>
  <c r="O121" i="22" s="1"/>
  <c r="P121" i="22" s="1"/>
  <c r="Q153" i="22"/>
  <c r="O153" i="22" s="1"/>
  <c r="P153" i="22" s="1"/>
  <c r="R153" i="22"/>
  <c r="Q169" i="22"/>
  <c r="O169" i="22" s="1"/>
  <c r="P169" i="22" s="1"/>
  <c r="Q186" i="22"/>
  <c r="O186" i="22" s="1"/>
  <c r="P186" i="22" s="1"/>
  <c r="R186" i="22"/>
  <c r="U186" i="22" s="1"/>
  <c r="V186" i="22" s="1"/>
  <c r="Q203" i="22"/>
  <c r="O203" i="22" s="1"/>
  <c r="P203" i="22" s="1"/>
  <c r="Q219" i="22"/>
  <c r="O219" i="22" s="1"/>
  <c r="P219" i="22" s="1"/>
  <c r="T237" i="22"/>
  <c r="Q247" i="22"/>
  <c r="O247" i="22" s="1"/>
  <c r="P247" i="22" s="1"/>
  <c r="Q268" i="22"/>
  <c r="O268" i="22" s="1"/>
  <c r="P268" i="22" s="1"/>
  <c r="T276" i="22"/>
  <c r="Q290" i="22"/>
  <c r="O290" i="22" s="1"/>
  <c r="P290" i="22" s="1"/>
  <c r="Q300" i="22"/>
  <c r="O300" i="22" s="1"/>
  <c r="P300" i="22" s="1"/>
  <c r="R357" i="22"/>
  <c r="U357" i="22" s="1"/>
  <c r="V357" i="22" s="1"/>
  <c r="Q357" i="22"/>
  <c r="O357" i="22" s="1"/>
  <c r="P357" i="22" s="1"/>
  <c r="R3" i="22"/>
  <c r="R13" i="22"/>
  <c r="U13" i="22" s="1"/>
  <c r="V13" i="22" s="1"/>
  <c r="R19" i="22"/>
  <c r="R29" i="22"/>
  <c r="U29" i="22" s="1"/>
  <c r="V29" i="22" s="1"/>
  <c r="U31" i="22"/>
  <c r="V31" i="22" s="1"/>
  <c r="R35" i="22"/>
  <c r="R45" i="22"/>
  <c r="U45" i="22" s="1"/>
  <c r="V45" i="22" s="1"/>
  <c r="R53" i="22"/>
  <c r="U53" i="22" s="1"/>
  <c r="V53" i="22" s="1"/>
  <c r="R64" i="22"/>
  <c r="U84" i="22"/>
  <c r="V84" i="22" s="1"/>
  <c r="Q101" i="22"/>
  <c r="O101" i="22" s="1"/>
  <c r="P101" i="22" s="1"/>
  <c r="R105" i="22"/>
  <c r="U105" i="22" s="1"/>
  <c r="V105" i="22" s="1"/>
  <c r="R108" i="22"/>
  <c r="U108" i="22" s="1"/>
  <c r="V108" i="22" s="1"/>
  <c r="R166" i="22"/>
  <c r="Q171" i="22"/>
  <c r="O171" i="22" s="1"/>
  <c r="P171" i="22" s="1"/>
  <c r="Q199" i="22"/>
  <c r="O199" i="22" s="1"/>
  <c r="P199" i="22" s="1"/>
  <c r="R200" i="22"/>
  <c r="U200" i="22" s="1"/>
  <c r="V200" i="22" s="1"/>
  <c r="Q215" i="22"/>
  <c r="O215" i="22" s="1"/>
  <c r="P215" i="22" s="1"/>
  <c r="R216" i="22"/>
  <c r="U216" i="22" s="1"/>
  <c r="V216" i="22" s="1"/>
  <c r="T229" i="22"/>
  <c r="R239" i="22"/>
  <c r="Q253" i="22"/>
  <c r="O253" i="22" s="1"/>
  <c r="P253" i="22" s="1"/>
  <c r="R253" i="22"/>
  <c r="T253" i="22" s="1"/>
  <c r="R272" i="22"/>
  <c r="U272" i="22" s="1"/>
  <c r="V272" i="22" s="1"/>
  <c r="Q294" i="22"/>
  <c r="O294" i="22" s="1"/>
  <c r="P294" i="22" s="1"/>
  <c r="R304" i="22"/>
  <c r="U304" i="22" s="1"/>
  <c r="V304" i="22" s="1"/>
  <c r="R328" i="22"/>
  <c r="Q333" i="22"/>
  <c r="O333" i="22" s="1"/>
  <c r="P333" i="22" s="1"/>
  <c r="R344" i="22"/>
  <c r="U344" i="22" s="1"/>
  <c r="V344" i="22" s="1"/>
  <c r="Q349" i="22"/>
  <c r="O349" i="22" s="1"/>
  <c r="P349" i="22" s="1"/>
  <c r="R85" i="22"/>
  <c r="U85" i="22" s="1"/>
  <c r="V85" i="22" s="1"/>
  <c r="R110" i="22"/>
  <c r="R113" i="22"/>
  <c r="T113" i="22" s="1"/>
  <c r="R150" i="22"/>
  <c r="U178" i="22"/>
  <c r="V178" i="22" s="1"/>
  <c r="R246" i="22"/>
  <c r="T246" i="22" s="1"/>
  <c r="R264" i="22"/>
  <c r="R270" i="22"/>
  <c r="T270" i="22" s="1"/>
  <c r="T272" i="22"/>
  <c r="R286" i="22"/>
  <c r="R296" i="22"/>
  <c r="U296" i="22" s="1"/>
  <c r="V296" i="22" s="1"/>
  <c r="R302" i="22"/>
  <c r="R316" i="22"/>
  <c r="T316" i="22" s="1"/>
  <c r="R324" i="22"/>
  <c r="T324" i="22" s="1"/>
  <c r="R340" i="22"/>
  <c r="R356" i="22"/>
  <c r="T356" i="22" s="1"/>
  <c r="R80" i="22"/>
  <c r="Q85" i="22"/>
  <c r="O85" i="22" s="1"/>
  <c r="P85" i="22" s="1"/>
  <c r="Q96" i="22"/>
  <c r="O96" i="22" s="1"/>
  <c r="P96" i="22" s="1"/>
  <c r="R124" i="22"/>
  <c r="U124" i="22" s="1"/>
  <c r="V124" i="22" s="1"/>
  <c r="R134" i="22"/>
  <c r="R137" i="22"/>
  <c r="U137" i="22" s="1"/>
  <c r="V137" i="22" s="1"/>
  <c r="R142" i="22"/>
  <c r="U142" i="22" s="1"/>
  <c r="V142" i="22" s="1"/>
  <c r="U170" i="22"/>
  <c r="V170" i="22" s="1"/>
  <c r="R177" i="22"/>
  <c r="U177" i="22" s="1"/>
  <c r="V177" i="22" s="1"/>
  <c r="R179" i="22"/>
  <c r="Q185" i="22"/>
  <c r="O185" i="22" s="1"/>
  <c r="P185" i="22" s="1"/>
  <c r="T245" i="22"/>
  <c r="Q246" i="22"/>
  <c r="O246" i="22" s="1"/>
  <c r="P246" i="22" s="1"/>
  <c r="R256" i="22"/>
  <c r="T261" i="22"/>
  <c r="Q262" i="22"/>
  <c r="O262" i="22" s="1"/>
  <c r="P262" i="22" s="1"/>
  <c r="R276" i="22"/>
  <c r="Q280" i="22"/>
  <c r="O280" i="22" s="1"/>
  <c r="P280" i="22" s="1"/>
  <c r="R282" i="22"/>
  <c r="T282" i="22" s="1"/>
  <c r="R292" i="22"/>
  <c r="U292" i="22" s="1"/>
  <c r="V292" i="22" s="1"/>
  <c r="Q296" i="22"/>
  <c r="O296" i="22" s="1"/>
  <c r="P296" i="22" s="1"/>
  <c r="R298" i="22"/>
  <c r="T298" i="22" s="1"/>
  <c r="R308" i="22"/>
  <c r="U308" i="22" s="1"/>
  <c r="V308" i="22" s="1"/>
  <c r="R314" i="22"/>
  <c r="U314" i="22" s="1"/>
  <c r="V314" i="22" s="1"/>
  <c r="R321" i="22"/>
  <c r="T321" i="22" s="1"/>
  <c r="Q324" i="22"/>
  <c r="O324" i="22" s="1"/>
  <c r="P324" i="22" s="1"/>
  <c r="R329" i="22"/>
  <c r="Q332" i="22"/>
  <c r="O332" i="22" s="1"/>
  <c r="P332" i="22" s="1"/>
  <c r="R337" i="22"/>
  <c r="U337" i="22" s="1"/>
  <c r="V337" i="22" s="1"/>
  <c r="Q340" i="22"/>
  <c r="O340" i="22" s="1"/>
  <c r="P340" i="22" s="1"/>
  <c r="R345" i="22"/>
  <c r="Q348" i="22"/>
  <c r="O348" i="22" s="1"/>
  <c r="P348" i="22" s="1"/>
  <c r="R353" i="22"/>
  <c r="U353" i="22" s="1"/>
  <c r="V353" i="22" s="1"/>
  <c r="R361" i="22"/>
  <c r="O49" i="22"/>
  <c r="P49" i="22" s="1"/>
  <c r="R49" i="22"/>
  <c r="R4" i="22"/>
  <c r="U4" i="22" s="1"/>
  <c r="V4" i="22" s="1"/>
  <c r="U20" i="22"/>
  <c r="V20" i="22" s="1"/>
  <c r="T32" i="22"/>
  <c r="O92" i="22"/>
  <c r="P92" i="22" s="1"/>
  <c r="R92" i="22"/>
  <c r="T92" i="22" s="1"/>
  <c r="O97" i="22"/>
  <c r="P97" i="22" s="1"/>
  <c r="R97" i="22"/>
  <c r="U129" i="22"/>
  <c r="V129" i="22" s="1"/>
  <c r="T5" i="22"/>
  <c r="U16" i="22"/>
  <c r="V16" i="22" s="1"/>
  <c r="T29" i="22"/>
  <c r="U39" i="22"/>
  <c r="V39" i="22" s="1"/>
  <c r="T45" i="22"/>
  <c r="R56" i="22"/>
  <c r="O76" i="22"/>
  <c r="P76" i="22" s="1"/>
  <c r="R76" i="22"/>
  <c r="O81" i="22"/>
  <c r="P81" i="22" s="1"/>
  <c r="R81" i="22"/>
  <c r="U3" i="22"/>
  <c r="V3" i="22" s="1"/>
  <c r="T3" i="22"/>
  <c r="U19" i="22"/>
  <c r="V19" i="22" s="1"/>
  <c r="U21" i="22"/>
  <c r="V21" i="22" s="1"/>
  <c r="U35" i="22"/>
  <c r="V35" i="22" s="1"/>
  <c r="O60" i="22"/>
  <c r="P60" i="22" s="1"/>
  <c r="R60" i="22"/>
  <c r="O65" i="22"/>
  <c r="P65" i="22" s="1"/>
  <c r="R65" i="22"/>
  <c r="R8" i="22"/>
  <c r="T8" i="22" s="1"/>
  <c r="R12" i="22"/>
  <c r="T12" i="22" s="1"/>
  <c r="R16" i="22"/>
  <c r="T16" i="22" s="1"/>
  <c r="R20" i="22"/>
  <c r="T20" i="22" s="1"/>
  <c r="R24" i="22"/>
  <c r="U24" i="22" s="1"/>
  <c r="V24" i="22" s="1"/>
  <c r="R28" i="22"/>
  <c r="T28" i="22" s="1"/>
  <c r="R32" i="22"/>
  <c r="U32" i="22" s="1"/>
  <c r="V32" i="22" s="1"/>
  <c r="R36" i="22"/>
  <c r="T36" i="22" s="1"/>
  <c r="R40" i="22"/>
  <c r="U40" i="22" s="1"/>
  <c r="V40" i="22" s="1"/>
  <c r="R44" i="22"/>
  <c r="T44" i="22" s="1"/>
  <c r="T89" i="22"/>
  <c r="T105" i="22"/>
  <c r="Q172" i="22"/>
  <c r="O172" i="22" s="1"/>
  <c r="P172" i="22" s="1"/>
  <c r="U175" i="22"/>
  <c r="V175" i="22" s="1"/>
  <c r="U321" i="22"/>
  <c r="V321" i="22" s="1"/>
  <c r="U329" i="22"/>
  <c r="V329" i="22" s="1"/>
  <c r="T329" i="22"/>
  <c r="R334" i="22"/>
  <c r="U334" i="22" s="1"/>
  <c r="V334" i="22" s="1"/>
  <c r="U345" i="22"/>
  <c r="V345" i="22" s="1"/>
  <c r="T345" i="22"/>
  <c r="U361" i="22"/>
  <c r="V361" i="22" s="1"/>
  <c r="T361" i="22"/>
  <c r="Q2" i="22"/>
  <c r="O2" i="22" s="1"/>
  <c r="P2" i="22" s="1"/>
  <c r="Q6" i="22"/>
  <c r="O6" i="22" s="1"/>
  <c r="P6" i="22" s="1"/>
  <c r="Q10" i="22"/>
  <c r="O10" i="22" s="1"/>
  <c r="P10" i="22" s="1"/>
  <c r="Q14" i="22"/>
  <c r="O14" i="22" s="1"/>
  <c r="P14" i="22" s="1"/>
  <c r="Q18" i="22"/>
  <c r="O18" i="22" s="1"/>
  <c r="P18" i="22" s="1"/>
  <c r="T19" i="22"/>
  <c r="Q22" i="22"/>
  <c r="O22" i="22" s="1"/>
  <c r="P22" i="22" s="1"/>
  <c r="Q26" i="22"/>
  <c r="O26" i="22" s="1"/>
  <c r="P26" i="22" s="1"/>
  <c r="Q30" i="22"/>
  <c r="O30" i="22" s="1"/>
  <c r="P30" i="22" s="1"/>
  <c r="T31" i="22"/>
  <c r="Q34" i="22"/>
  <c r="O34" i="22" s="1"/>
  <c r="P34" i="22" s="1"/>
  <c r="T35" i="22"/>
  <c r="Q38" i="22"/>
  <c r="O38" i="22" s="1"/>
  <c r="P38" i="22" s="1"/>
  <c r="T39" i="22"/>
  <c r="Q42" i="22"/>
  <c r="O42" i="22" s="1"/>
  <c r="P42" i="22" s="1"/>
  <c r="Q46" i="22"/>
  <c r="O46" i="22" s="1"/>
  <c r="P46" i="22" s="1"/>
  <c r="R50" i="22"/>
  <c r="U50" i="22" s="1"/>
  <c r="V50" i="22" s="1"/>
  <c r="R59" i="22"/>
  <c r="T59" i="22" s="1"/>
  <c r="T60" i="22"/>
  <c r="T62" i="22"/>
  <c r="R66" i="22"/>
  <c r="T66" i="22" s="1"/>
  <c r="U71" i="22"/>
  <c r="V71" i="22" s="1"/>
  <c r="R75" i="22"/>
  <c r="T75" i="22" s="1"/>
  <c r="R82" i="22"/>
  <c r="T82" i="22" s="1"/>
  <c r="R91" i="22"/>
  <c r="U91" i="22" s="1"/>
  <c r="V91" i="22" s="1"/>
  <c r="R98" i="22"/>
  <c r="T98" i="22" s="1"/>
  <c r="U103" i="22"/>
  <c r="V103" i="22" s="1"/>
  <c r="R109" i="22"/>
  <c r="T109" i="22" s="1"/>
  <c r="T110" i="22"/>
  <c r="U116" i="22"/>
  <c r="V116" i="22" s="1"/>
  <c r="T116" i="22"/>
  <c r="R117" i="22"/>
  <c r="U117" i="22" s="1"/>
  <c r="V117" i="22" s="1"/>
  <c r="R125" i="22"/>
  <c r="T125" i="22" s="1"/>
  <c r="U132" i="22"/>
  <c r="V132" i="22" s="1"/>
  <c r="T132" i="22"/>
  <c r="R133" i="22"/>
  <c r="U133" i="22" s="1"/>
  <c r="V133" i="22" s="1"/>
  <c r="T134" i="22"/>
  <c r="U145" i="22"/>
  <c r="V145" i="22" s="1"/>
  <c r="T145" i="22"/>
  <c r="R146" i="22"/>
  <c r="U146" i="22" s="1"/>
  <c r="V146" i="22" s="1"/>
  <c r="R149" i="22"/>
  <c r="U149" i="22" s="1"/>
  <c r="V149" i="22" s="1"/>
  <c r="T150" i="22"/>
  <c r="U161" i="22"/>
  <c r="V161" i="22" s="1"/>
  <c r="T161" i="22"/>
  <c r="R162" i="22"/>
  <c r="U162" i="22" s="1"/>
  <c r="V162" i="22" s="1"/>
  <c r="R165" i="22"/>
  <c r="U165" i="22" s="1"/>
  <c r="V165" i="22" s="1"/>
  <c r="T166" i="22"/>
  <c r="T168" i="22"/>
  <c r="Q180" i="22"/>
  <c r="O180" i="22" s="1"/>
  <c r="P180" i="22" s="1"/>
  <c r="R180" i="22"/>
  <c r="T183" i="22"/>
  <c r="T48" i="22"/>
  <c r="Q56" i="22"/>
  <c r="O56" i="22" s="1"/>
  <c r="P56" i="22" s="1"/>
  <c r="U59" i="22"/>
  <c r="V59" i="22" s="1"/>
  <c r="Q61" i="22"/>
  <c r="O61" i="22" s="1"/>
  <c r="P61" i="22" s="1"/>
  <c r="T64" i="22"/>
  <c r="Q72" i="22"/>
  <c r="O72" i="22" s="1"/>
  <c r="P72" i="22" s="1"/>
  <c r="Q77" i="22"/>
  <c r="O77" i="22" s="1"/>
  <c r="P77" i="22" s="1"/>
  <c r="T80" i="22"/>
  <c r="Q88" i="22"/>
  <c r="O88" i="22" s="1"/>
  <c r="P88" i="22" s="1"/>
  <c r="Q93" i="22"/>
  <c r="O93" i="22" s="1"/>
  <c r="P93" i="22" s="1"/>
  <c r="Q104" i="22"/>
  <c r="O104" i="22" s="1"/>
  <c r="P104" i="22" s="1"/>
  <c r="R112" i="22"/>
  <c r="U112" i="22" s="1"/>
  <c r="V112" i="22" s="1"/>
  <c r="R120" i="22"/>
  <c r="T120" i="22" s="1"/>
  <c r="R128" i="22"/>
  <c r="U128" i="22" s="1"/>
  <c r="V128" i="22" s="1"/>
  <c r="T129" i="22"/>
  <c r="R136" i="22"/>
  <c r="T137" i="22"/>
  <c r="U141" i="22"/>
  <c r="V141" i="22" s="1"/>
  <c r="R159" i="22"/>
  <c r="Q188" i="22"/>
  <c r="O188" i="22" s="1"/>
  <c r="P188" i="22" s="1"/>
  <c r="U47" i="22"/>
  <c r="V47" i="22" s="1"/>
  <c r="U48" i="22"/>
  <c r="V48" i="22" s="1"/>
  <c r="R51" i="22"/>
  <c r="U51" i="22" s="1"/>
  <c r="V51" i="22" s="1"/>
  <c r="R58" i="22"/>
  <c r="U58" i="22" s="1"/>
  <c r="V58" i="22" s="1"/>
  <c r="U63" i="22"/>
  <c r="V63" i="22" s="1"/>
  <c r="U64" i="22"/>
  <c r="V64" i="22" s="1"/>
  <c r="R67" i="22"/>
  <c r="T67" i="22" s="1"/>
  <c r="T68" i="22"/>
  <c r="R74" i="22"/>
  <c r="U74" i="22" s="1"/>
  <c r="V74" i="22" s="1"/>
  <c r="U79" i="22"/>
  <c r="V79" i="22" s="1"/>
  <c r="U80" i="22"/>
  <c r="V80" i="22" s="1"/>
  <c r="R83" i="22"/>
  <c r="T83" i="22" s="1"/>
  <c r="T84" i="22"/>
  <c r="R90" i="22"/>
  <c r="U90" i="22" s="1"/>
  <c r="V90" i="22" s="1"/>
  <c r="T91" i="22"/>
  <c r="U95" i="22"/>
  <c r="V95" i="22" s="1"/>
  <c r="R99" i="22"/>
  <c r="T99" i="22" s="1"/>
  <c r="R106" i="22"/>
  <c r="T106" i="22" s="1"/>
  <c r="R111" i="22"/>
  <c r="U111" i="22" s="1"/>
  <c r="V111" i="22" s="1"/>
  <c r="R114" i="22"/>
  <c r="T114" i="22" s="1"/>
  <c r="U120" i="22"/>
  <c r="V120" i="22" s="1"/>
  <c r="R122" i="22"/>
  <c r="T122" i="22" s="1"/>
  <c r="R127" i="22"/>
  <c r="R130" i="22"/>
  <c r="T130" i="22" s="1"/>
  <c r="U136" i="22"/>
  <c r="V136" i="22" s="1"/>
  <c r="T136" i="22"/>
  <c r="R138" i="22"/>
  <c r="T138" i="22" s="1"/>
  <c r="R141" i="22"/>
  <c r="T141" i="22" s="1"/>
  <c r="T142" i="22"/>
  <c r="U150" i="22"/>
  <c r="V150" i="22" s="1"/>
  <c r="U153" i="22"/>
  <c r="V153" i="22" s="1"/>
  <c r="T153" i="22"/>
  <c r="R154" i="22"/>
  <c r="T154" i="22" s="1"/>
  <c r="R156" i="22"/>
  <c r="T156" i="22" s="1"/>
  <c r="R157" i="22"/>
  <c r="U157" i="22" s="1"/>
  <c r="V157" i="22" s="1"/>
  <c r="U166" i="22"/>
  <c r="V166" i="22" s="1"/>
  <c r="T184" i="22"/>
  <c r="Q257" i="22"/>
  <c r="O257" i="22" s="1"/>
  <c r="P257" i="22" s="1"/>
  <c r="Q107" i="22"/>
  <c r="O107" i="22" s="1"/>
  <c r="P107" i="22" s="1"/>
  <c r="Q111" i="22"/>
  <c r="O111" i="22" s="1"/>
  <c r="P111" i="22" s="1"/>
  <c r="Q115" i="22"/>
  <c r="O115" i="22" s="1"/>
  <c r="P115" i="22" s="1"/>
  <c r="Q119" i="22"/>
  <c r="O119" i="22" s="1"/>
  <c r="P119" i="22" s="1"/>
  <c r="Q123" i="22"/>
  <c r="O123" i="22" s="1"/>
  <c r="P123" i="22" s="1"/>
  <c r="Q127" i="22"/>
  <c r="O127" i="22" s="1"/>
  <c r="P127" i="22" s="1"/>
  <c r="Q131" i="22"/>
  <c r="O131" i="22" s="1"/>
  <c r="P131" i="22" s="1"/>
  <c r="Q135" i="22"/>
  <c r="O135" i="22" s="1"/>
  <c r="P135" i="22" s="1"/>
  <c r="Q139" i="22"/>
  <c r="O139" i="22" s="1"/>
  <c r="P139" i="22" s="1"/>
  <c r="Q143" i="22"/>
  <c r="O143" i="22" s="1"/>
  <c r="P143" i="22" s="1"/>
  <c r="Q147" i="22"/>
  <c r="O147" i="22" s="1"/>
  <c r="P147" i="22" s="1"/>
  <c r="Q151" i="22"/>
  <c r="O151" i="22" s="1"/>
  <c r="P151" i="22" s="1"/>
  <c r="Q155" i="22"/>
  <c r="O155" i="22" s="1"/>
  <c r="P155" i="22" s="1"/>
  <c r="Q159" i="22"/>
  <c r="O159" i="22" s="1"/>
  <c r="P159" i="22" s="1"/>
  <c r="Q163" i="22"/>
  <c r="O163" i="22" s="1"/>
  <c r="P163" i="22" s="1"/>
  <c r="Q167" i="22"/>
  <c r="O167" i="22" s="1"/>
  <c r="P167" i="22" s="1"/>
  <c r="U168" i="22"/>
  <c r="V168" i="22" s="1"/>
  <c r="R174" i="22"/>
  <c r="T174" i="22" s="1"/>
  <c r="R175" i="22"/>
  <c r="T175" i="22" s="1"/>
  <c r="U176" i="22"/>
  <c r="V176" i="22" s="1"/>
  <c r="R182" i="22"/>
  <c r="T182" i="22" s="1"/>
  <c r="R183" i="22"/>
  <c r="U183" i="22" s="1"/>
  <c r="V183" i="22" s="1"/>
  <c r="U184" i="22"/>
  <c r="V184" i="22" s="1"/>
  <c r="U192" i="22"/>
  <c r="V192" i="22" s="1"/>
  <c r="T193" i="22"/>
  <c r="U196" i="22"/>
  <c r="V196" i="22" s="1"/>
  <c r="O231" i="22"/>
  <c r="P231" i="22" s="1"/>
  <c r="R231" i="22"/>
  <c r="R238" i="22"/>
  <c r="T243" i="22"/>
  <c r="Q265" i="22"/>
  <c r="O265" i="22" s="1"/>
  <c r="P265" i="22" s="1"/>
  <c r="Q140" i="22"/>
  <c r="O140" i="22" s="1"/>
  <c r="P140" i="22" s="1"/>
  <c r="Q144" i="22"/>
  <c r="O144" i="22" s="1"/>
  <c r="P144" i="22" s="1"/>
  <c r="Q148" i="22"/>
  <c r="O148" i="22" s="1"/>
  <c r="P148" i="22" s="1"/>
  <c r="Q152" i="22"/>
  <c r="O152" i="22" s="1"/>
  <c r="P152" i="22" s="1"/>
  <c r="Q156" i="22"/>
  <c r="O156" i="22" s="1"/>
  <c r="P156" i="22" s="1"/>
  <c r="Q160" i="22"/>
  <c r="Q164" i="22"/>
  <c r="O164" i="22" s="1"/>
  <c r="P164" i="22" s="1"/>
  <c r="R173" i="22"/>
  <c r="T173" i="22" s="1"/>
  <c r="U174" i="22"/>
  <c r="V174" i="22" s="1"/>
  <c r="T179" i="22"/>
  <c r="R181" i="22"/>
  <c r="T181" i="22" s="1"/>
  <c r="R189" i="22"/>
  <c r="U239" i="22"/>
  <c r="V239" i="22" s="1"/>
  <c r="Q241" i="22"/>
  <c r="O241" i="22" s="1"/>
  <c r="P241" i="22" s="1"/>
  <c r="R241" i="22"/>
  <c r="U241" i="22" s="1"/>
  <c r="V241" i="22" s="1"/>
  <c r="U251" i="22"/>
  <c r="V251" i="22" s="1"/>
  <c r="T177" i="22"/>
  <c r="U180" i="22"/>
  <c r="V180" i="22" s="1"/>
  <c r="Q190" i="22"/>
  <c r="O190" i="22" s="1"/>
  <c r="P190" i="22" s="1"/>
  <c r="T192" i="22"/>
  <c r="R193" i="22"/>
  <c r="U193" i="22" s="1"/>
  <c r="V193" i="22" s="1"/>
  <c r="T196" i="22"/>
  <c r="R197" i="22"/>
  <c r="U197" i="22" s="1"/>
  <c r="V197" i="22" s="1"/>
  <c r="R201" i="22"/>
  <c r="T201" i="22" s="1"/>
  <c r="R205" i="22"/>
  <c r="U205" i="22" s="1"/>
  <c r="V205" i="22" s="1"/>
  <c r="U208" i="22"/>
  <c r="V208" i="22" s="1"/>
  <c r="T208" i="22"/>
  <c r="R209" i="22"/>
  <c r="U209" i="22" s="1"/>
  <c r="V209" i="22" s="1"/>
  <c r="U212" i="22"/>
  <c r="V212" i="22" s="1"/>
  <c r="T212" i="22"/>
  <c r="R213" i="22"/>
  <c r="U213" i="22" s="1"/>
  <c r="V213" i="22" s="1"/>
  <c r="T216" i="22"/>
  <c r="R217" i="22"/>
  <c r="T217" i="22" s="1"/>
  <c r="T220" i="22"/>
  <c r="R221" i="22"/>
  <c r="R225" i="22"/>
  <c r="U225" i="22" s="1"/>
  <c r="V225" i="22" s="1"/>
  <c r="U228" i="22"/>
  <c r="V228" i="22" s="1"/>
  <c r="T228" i="22"/>
  <c r="Q230" i="22"/>
  <c r="O230" i="22" s="1"/>
  <c r="P230" i="22" s="1"/>
  <c r="Q235" i="22"/>
  <c r="O235" i="22" s="1"/>
  <c r="P235" i="22" s="1"/>
  <c r="Q249" i="22"/>
  <c r="Q194" i="22"/>
  <c r="O194" i="22" s="1"/>
  <c r="P194" i="22" s="1"/>
  <c r="Q198" i="22"/>
  <c r="O198" i="22" s="1"/>
  <c r="P198" i="22" s="1"/>
  <c r="Q202" i="22"/>
  <c r="O202" i="22" s="1"/>
  <c r="P202" i="22" s="1"/>
  <c r="Q206" i="22"/>
  <c r="O206" i="22" s="1"/>
  <c r="P206" i="22" s="1"/>
  <c r="Q210" i="22"/>
  <c r="O210" i="22" s="1"/>
  <c r="P210" i="22" s="1"/>
  <c r="Q214" i="22"/>
  <c r="O214" i="22" s="1"/>
  <c r="P214" i="22" s="1"/>
  <c r="Q218" i="22"/>
  <c r="Q222" i="22"/>
  <c r="O222" i="22" s="1"/>
  <c r="P222" i="22" s="1"/>
  <c r="Q226" i="22"/>
  <c r="O226" i="22" s="1"/>
  <c r="P226" i="22" s="1"/>
  <c r="U229" i="22"/>
  <c r="V229" i="22" s="1"/>
  <c r="R233" i="22"/>
  <c r="T233" i="22" s="1"/>
  <c r="T234" i="22"/>
  <c r="R240" i="22"/>
  <c r="T240" i="22" s="1"/>
  <c r="R243" i="22"/>
  <c r="U243" i="22" s="1"/>
  <c r="V243" i="22" s="1"/>
  <c r="R244" i="22"/>
  <c r="T244" i="22" s="1"/>
  <c r="U245" i="22"/>
  <c r="V245" i="22" s="1"/>
  <c r="R251" i="22"/>
  <c r="T251" i="22" s="1"/>
  <c r="R252" i="22"/>
  <c r="T252" i="22" s="1"/>
  <c r="T255" i="22"/>
  <c r="R259" i="22"/>
  <c r="U259" i="22" s="1"/>
  <c r="V259" i="22" s="1"/>
  <c r="R260" i="22"/>
  <c r="T260" i="22" s="1"/>
  <c r="U261" i="22"/>
  <c r="V261" i="22" s="1"/>
  <c r="T263" i="22"/>
  <c r="T266" i="22"/>
  <c r="U270" i="22"/>
  <c r="V270" i="22" s="1"/>
  <c r="U286" i="22"/>
  <c r="V286" i="22" s="1"/>
  <c r="T286" i="22"/>
  <c r="U302" i="22"/>
  <c r="V302" i="22" s="1"/>
  <c r="T302" i="22"/>
  <c r="Q312" i="22"/>
  <c r="O312" i="22" s="1"/>
  <c r="P312" i="22" s="1"/>
  <c r="R312" i="22"/>
  <c r="U312" i="22" s="1"/>
  <c r="V312" i="22" s="1"/>
  <c r="U233" i="22"/>
  <c r="V233" i="22" s="1"/>
  <c r="T238" i="22"/>
  <c r="T239" i="22"/>
  <c r="R242" i="22"/>
  <c r="U242" i="22" s="1"/>
  <c r="V242" i="22" s="1"/>
  <c r="R250" i="22"/>
  <c r="U250" i="22" s="1"/>
  <c r="V250" i="22" s="1"/>
  <c r="T256" i="22"/>
  <c r="R258" i="22"/>
  <c r="T258" i="22" s="1"/>
  <c r="T264" i="22"/>
  <c r="R266" i="22"/>
  <c r="U266" i="22" s="1"/>
  <c r="V266" i="22" s="1"/>
  <c r="T271" i="22"/>
  <c r="R273" i="22"/>
  <c r="U273" i="22" s="1"/>
  <c r="V273" i="22" s="1"/>
  <c r="U287" i="22"/>
  <c r="V287" i="22" s="1"/>
  <c r="T287" i="22"/>
  <c r="R297" i="22"/>
  <c r="U303" i="22"/>
  <c r="V303" i="22" s="1"/>
  <c r="U317" i="22"/>
  <c r="V317" i="22" s="1"/>
  <c r="T317" i="22"/>
  <c r="R232" i="22"/>
  <c r="U232" i="22" s="1"/>
  <c r="V232" i="22" s="1"/>
  <c r="U237" i="22"/>
  <c r="V237" i="22" s="1"/>
  <c r="U238" i="22"/>
  <c r="V238" i="22" s="1"/>
  <c r="U256" i="22"/>
  <c r="V256" i="22" s="1"/>
  <c r="U264" i="22"/>
  <c r="V264" i="22" s="1"/>
  <c r="R267" i="22"/>
  <c r="U267" i="22" s="1"/>
  <c r="V267" i="22" s="1"/>
  <c r="R271" i="22"/>
  <c r="U271" i="22" s="1"/>
  <c r="V271" i="22" s="1"/>
  <c r="R275" i="22"/>
  <c r="U275" i="22" s="1"/>
  <c r="V275" i="22" s="1"/>
  <c r="R279" i="22"/>
  <c r="R283" i="22"/>
  <c r="U283" i="22" s="1"/>
  <c r="V283" i="22" s="1"/>
  <c r="R287" i="22"/>
  <c r="R291" i="22"/>
  <c r="U291" i="22" s="1"/>
  <c r="V291" i="22" s="1"/>
  <c r="R295" i="22"/>
  <c r="R299" i="22"/>
  <c r="U299" i="22" s="1"/>
  <c r="V299" i="22" s="1"/>
  <c r="R303" i="22"/>
  <c r="T303" i="22" s="1"/>
  <c r="R307" i="22"/>
  <c r="U307" i="22" s="1"/>
  <c r="V307" i="22" s="1"/>
  <c r="R311" i="22"/>
  <c r="Q269" i="22"/>
  <c r="O269" i="22" s="1"/>
  <c r="P269" i="22" s="1"/>
  <c r="Q273" i="22"/>
  <c r="O273" i="22" s="1"/>
  <c r="P273" i="22" s="1"/>
  <c r="Q277" i="22"/>
  <c r="O277" i="22" s="1"/>
  <c r="P277" i="22" s="1"/>
  <c r="Q281" i="22"/>
  <c r="O281" i="22" s="1"/>
  <c r="P281" i="22" s="1"/>
  <c r="Q285" i="22"/>
  <c r="O285" i="22" s="1"/>
  <c r="P285" i="22" s="1"/>
  <c r="Q289" i="22"/>
  <c r="O289" i="22" s="1"/>
  <c r="P289" i="22" s="1"/>
  <c r="Q293" i="22"/>
  <c r="O293" i="22" s="1"/>
  <c r="P293" i="22" s="1"/>
  <c r="Q297" i="22"/>
  <c r="O297" i="22" s="1"/>
  <c r="P297" i="22" s="1"/>
  <c r="Q301" i="22"/>
  <c r="O301" i="22" s="1"/>
  <c r="P301" i="22" s="1"/>
  <c r="Q305" i="22"/>
  <c r="O305" i="22" s="1"/>
  <c r="P305" i="22" s="1"/>
  <c r="Q309" i="22"/>
  <c r="O309" i="22" s="1"/>
  <c r="P309" i="22" s="1"/>
  <c r="U313" i="22"/>
  <c r="V313" i="22" s="1"/>
  <c r="T313" i="22"/>
  <c r="R315" i="22"/>
  <c r="U315" i="22" s="1"/>
  <c r="V315" i="22" s="1"/>
  <c r="T315" i="22"/>
  <c r="U318" i="22"/>
  <c r="V318" i="22" s="1"/>
  <c r="U323" i="22"/>
  <c r="V323" i="22" s="1"/>
  <c r="U328" i="22"/>
  <c r="V328" i="22" s="1"/>
  <c r="U339" i="22"/>
  <c r="V339" i="22" s="1"/>
  <c r="U360" i="22"/>
  <c r="V360" i="22" s="1"/>
  <c r="T325" i="22"/>
  <c r="T328" i="22"/>
  <c r="T357" i="22"/>
  <c r="U316" i="22"/>
  <c r="V316" i="22" s="1"/>
  <c r="U324" i="22"/>
  <c r="V324" i="22" s="1"/>
  <c r="U340" i="22"/>
  <c r="V340" i="22" s="1"/>
  <c r="R319" i="22"/>
  <c r="U319" i="22" s="1"/>
  <c r="V319" i="22" s="1"/>
  <c r="R323" i="22"/>
  <c r="T323" i="22" s="1"/>
  <c r="R327" i="22"/>
  <c r="U327" i="22" s="1"/>
  <c r="V327" i="22" s="1"/>
  <c r="R331" i="22"/>
  <c r="T331" i="22" s="1"/>
  <c r="R335" i="22"/>
  <c r="T335" i="22" s="1"/>
  <c r="R339" i="22"/>
  <c r="R343" i="22"/>
  <c r="R347" i="22"/>
  <c r="U347" i="22" s="1"/>
  <c r="V347" i="22" s="1"/>
  <c r="R351" i="22"/>
  <c r="U351" i="22" s="1"/>
  <c r="V351" i="22" s="1"/>
  <c r="R355" i="22"/>
  <c r="U355" i="22" s="1"/>
  <c r="V355" i="22" s="1"/>
  <c r="R359" i="22"/>
  <c r="U359" i="22" s="1"/>
  <c r="V359" i="22" s="1"/>
  <c r="R363" i="22"/>
  <c r="T363" i="22" s="1"/>
  <c r="Q364" i="22"/>
  <c r="O364" i="22" s="1"/>
  <c r="P364" i="22" s="1"/>
  <c r="T318" i="22"/>
  <c r="Q365" i="22"/>
  <c r="Q322" i="22"/>
  <c r="O322" i="22" s="1"/>
  <c r="P322" i="22" s="1"/>
  <c r="Q326" i="22"/>
  <c r="O326" i="22" s="1"/>
  <c r="P326" i="22" s="1"/>
  <c r="T327" i="22"/>
  <c r="Q330" i="22"/>
  <c r="O330" i="22" s="1"/>
  <c r="P330" i="22" s="1"/>
  <c r="Q334" i="22"/>
  <c r="O334" i="22" s="1"/>
  <c r="P334" i="22" s="1"/>
  <c r="Q338" i="22"/>
  <c r="O338" i="22" s="1"/>
  <c r="P338" i="22" s="1"/>
  <c r="T339" i="22"/>
  <c r="Q342" i="22"/>
  <c r="O342" i="22" s="1"/>
  <c r="P342" i="22" s="1"/>
  <c r="Q346" i="22"/>
  <c r="O346" i="22" s="1"/>
  <c r="P346" i="22" s="1"/>
  <c r="Q350" i="22"/>
  <c r="O350" i="22" s="1"/>
  <c r="P350" i="22" s="1"/>
  <c r="Q354" i="22"/>
  <c r="O354" i="22" s="1"/>
  <c r="P354" i="22" s="1"/>
  <c r="Q358" i="22"/>
  <c r="O358" i="22" s="1"/>
  <c r="P358" i="22" s="1"/>
  <c r="T359" i="22"/>
  <c r="Q362" i="22"/>
  <c r="O362" i="22" s="1"/>
  <c r="P362" i="22" s="1"/>
  <c r="Q366" i="22"/>
  <c r="O366" i="22" s="1"/>
  <c r="P366" i="22" s="1"/>
  <c r="U9" i="25" l="1"/>
  <c r="V9" i="25" s="1"/>
  <c r="T11" i="25"/>
  <c r="T115" i="25"/>
  <c r="U7" i="25"/>
  <c r="V7" i="25" s="1"/>
  <c r="U94" i="25"/>
  <c r="V94" i="25" s="1"/>
  <c r="T67" i="25"/>
  <c r="U89" i="25"/>
  <c r="V89" i="25" s="1"/>
  <c r="T86" i="25"/>
  <c r="T31" i="25"/>
  <c r="T120" i="25"/>
  <c r="T97" i="25"/>
  <c r="U23" i="25"/>
  <c r="V23" i="25" s="1"/>
  <c r="T83" i="25"/>
  <c r="U83" i="25"/>
  <c r="V83" i="25" s="1"/>
  <c r="T82" i="25"/>
  <c r="T72" i="25"/>
  <c r="T69" i="25"/>
  <c r="U64" i="25"/>
  <c r="V64" i="25" s="1"/>
  <c r="U30" i="25"/>
  <c r="V30" i="25" s="1"/>
  <c r="T74" i="25"/>
  <c r="U61" i="25"/>
  <c r="V61" i="25" s="1"/>
  <c r="T21" i="25"/>
  <c r="U21" i="25"/>
  <c r="V21" i="25" s="1"/>
  <c r="T39" i="25"/>
  <c r="U45" i="25"/>
  <c r="V45" i="25" s="1"/>
  <c r="T64" i="25"/>
  <c r="T85" i="25"/>
  <c r="U65" i="25"/>
  <c r="V65" i="25" s="1"/>
  <c r="T49" i="25"/>
  <c r="U69" i="25"/>
  <c r="V69" i="25" s="1"/>
  <c r="T75" i="25"/>
  <c r="U75" i="25"/>
  <c r="V75" i="25" s="1"/>
  <c r="T57" i="25"/>
  <c r="U104" i="25"/>
  <c r="V104" i="25" s="1"/>
  <c r="T109" i="25"/>
  <c r="T36" i="25"/>
  <c r="U36" i="25"/>
  <c r="V36" i="25" s="1"/>
  <c r="U88" i="25"/>
  <c r="V88" i="25" s="1"/>
  <c r="T46" i="25"/>
  <c r="U116" i="25"/>
  <c r="V116" i="25" s="1"/>
  <c r="T37" i="25"/>
  <c r="U37" i="25"/>
  <c r="V37" i="25" s="1"/>
  <c r="U54" i="25"/>
  <c r="V54" i="25" s="1"/>
  <c r="T110" i="25"/>
  <c r="U13" i="25"/>
  <c r="V13" i="25" s="1"/>
  <c r="U16" i="25"/>
  <c r="V16" i="25" s="1"/>
  <c r="U12" i="25"/>
  <c r="V12" i="25" s="1"/>
  <c r="U73" i="25"/>
  <c r="V73" i="25" s="1"/>
  <c r="T73" i="25"/>
  <c r="T103" i="25"/>
  <c r="T113" i="25"/>
  <c r="U112" i="25"/>
  <c r="V112" i="25" s="1"/>
  <c r="T4" i="21"/>
  <c r="U4" i="21" s="1"/>
  <c r="U297" i="27"/>
  <c r="V297" i="27" s="1"/>
  <c r="U98" i="27"/>
  <c r="V98" i="27" s="1"/>
  <c r="T98" i="27"/>
  <c r="T27" i="27"/>
  <c r="U27" i="27"/>
  <c r="V27" i="27" s="1"/>
  <c r="T23" i="27"/>
  <c r="U23" i="27"/>
  <c r="V23" i="27" s="1"/>
  <c r="T275" i="27"/>
  <c r="U275" i="27"/>
  <c r="V275" i="27" s="1"/>
  <c r="U335" i="27"/>
  <c r="V335" i="27" s="1"/>
  <c r="T335" i="27"/>
  <c r="T130" i="27"/>
  <c r="U130" i="27"/>
  <c r="V130" i="27" s="1"/>
  <c r="T146" i="27"/>
  <c r="U146" i="27"/>
  <c r="V146" i="27" s="1"/>
  <c r="U88" i="27"/>
  <c r="V88" i="27" s="1"/>
  <c r="U166" i="27"/>
  <c r="V166" i="27" s="1"/>
  <c r="U116" i="27"/>
  <c r="V116" i="27" s="1"/>
  <c r="T116" i="27"/>
  <c r="T69" i="27"/>
  <c r="U69" i="27"/>
  <c r="V69" i="27" s="1"/>
  <c r="U198" i="27"/>
  <c r="V198" i="27" s="1"/>
  <c r="T198" i="27"/>
  <c r="U33" i="27"/>
  <c r="V33" i="27" s="1"/>
  <c r="U282" i="27"/>
  <c r="V282" i="27" s="1"/>
  <c r="U161" i="27"/>
  <c r="V161" i="27" s="1"/>
  <c r="T331" i="27"/>
  <c r="U331" i="27"/>
  <c r="V331" i="27" s="1"/>
  <c r="T210" i="27"/>
  <c r="U210" i="27"/>
  <c r="V210" i="27" s="1"/>
  <c r="T55" i="27"/>
  <c r="U55" i="27"/>
  <c r="V55" i="27" s="1"/>
  <c r="U230" i="27"/>
  <c r="V230" i="27" s="1"/>
  <c r="T230" i="27"/>
  <c r="T319" i="27"/>
  <c r="U319" i="27"/>
  <c r="V319" i="27" s="1"/>
  <c r="U61" i="27"/>
  <c r="V61" i="27" s="1"/>
  <c r="T61" i="27"/>
  <c r="U178" i="27"/>
  <c r="V178" i="27" s="1"/>
  <c r="T178" i="27"/>
  <c r="U299" i="27"/>
  <c r="V299" i="27" s="1"/>
  <c r="T299" i="27"/>
  <c r="T152" i="27"/>
  <c r="U152" i="27"/>
  <c r="V152" i="27" s="1"/>
  <c r="U359" i="27"/>
  <c r="V359" i="27" s="1"/>
  <c r="T359" i="27"/>
  <c r="U148" i="27"/>
  <c r="V148" i="27" s="1"/>
  <c r="T148" i="27"/>
  <c r="T283" i="27"/>
  <c r="U283" i="27"/>
  <c r="V283" i="27" s="1"/>
  <c r="T7" i="27"/>
  <c r="U7" i="27"/>
  <c r="V7" i="27" s="1"/>
  <c r="U49" i="27"/>
  <c r="V49" i="27" s="1"/>
  <c r="U303" i="27"/>
  <c r="V303" i="27" s="1"/>
  <c r="T303" i="27"/>
  <c r="U142" i="27"/>
  <c r="V142" i="27" s="1"/>
  <c r="T142" i="27"/>
  <c r="T94" i="27"/>
  <c r="U94" i="27"/>
  <c r="V94" i="27" s="1"/>
  <c r="U351" i="27"/>
  <c r="V351" i="27" s="1"/>
  <c r="T351" i="27"/>
  <c r="T233" i="27"/>
  <c r="U365" i="27"/>
  <c r="V365" i="27" s="1"/>
  <c r="T365" i="27"/>
  <c r="U154" i="27"/>
  <c r="V154" i="27" s="1"/>
  <c r="T154" i="27"/>
  <c r="U312" i="27"/>
  <c r="V312" i="27" s="1"/>
  <c r="T312" i="27"/>
  <c r="U13" i="27"/>
  <c r="V13" i="27" s="1"/>
  <c r="T13" i="27"/>
  <c r="U313" i="27"/>
  <c r="V313" i="27" s="1"/>
  <c r="T313" i="27"/>
  <c r="U182" i="27"/>
  <c r="V182" i="27" s="1"/>
  <c r="U45" i="27"/>
  <c r="V45" i="27" s="1"/>
  <c r="T45" i="27"/>
  <c r="U202" i="27"/>
  <c r="V202" i="27" s="1"/>
  <c r="T202" i="27"/>
  <c r="T204" i="27"/>
  <c r="U247" i="27"/>
  <c r="V247" i="27" s="1"/>
  <c r="T100" i="27"/>
  <c r="U100" i="27"/>
  <c r="V100" i="27" s="1"/>
  <c r="U208" i="27"/>
  <c r="V208" i="27" s="1"/>
  <c r="U281" i="27"/>
  <c r="V281" i="27" s="1"/>
  <c r="T119" i="27"/>
  <c r="T326" i="27"/>
  <c r="T59" i="27"/>
  <c r="U59" i="27"/>
  <c r="V59" i="27" s="1"/>
  <c r="U267" i="27"/>
  <c r="V267" i="27" s="1"/>
  <c r="T267" i="27"/>
  <c r="T126" i="27"/>
  <c r="U126" i="27"/>
  <c r="V126" i="27" s="1"/>
  <c r="T186" i="27"/>
  <c r="U186" i="27"/>
  <c r="V186" i="27" s="1"/>
  <c r="U218" i="27"/>
  <c r="V218" i="27" s="1"/>
  <c r="T218" i="27"/>
  <c r="U196" i="27"/>
  <c r="V196" i="27" s="1"/>
  <c r="T196" i="27"/>
  <c r="T231" i="27"/>
  <c r="U37" i="27"/>
  <c r="V37" i="27" s="1"/>
  <c r="T37" i="27"/>
  <c r="T363" i="27"/>
  <c r="U363" i="27"/>
  <c r="V363" i="27" s="1"/>
  <c r="T84" i="27"/>
  <c r="U84" i="27"/>
  <c r="V84" i="27" s="1"/>
  <c r="T291" i="27"/>
  <c r="U291" i="27"/>
  <c r="V291" i="27" s="1"/>
  <c r="T367" i="27"/>
  <c r="U367" i="27"/>
  <c r="V367" i="27" s="1"/>
  <c r="U262" i="27"/>
  <c r="V262" i="27" s="1"/>
  <c r="T110" i="27"/>
  <c r="U110" i="27"/>
  <c r="V110" i="27" s="1"/>
  <c r="U287" i="27"/>
  <c r="V287" i="27" s="1"/>
  <c r="T287" i="27"/>
  <c r="U120" i="27"/>
  <c r="V120" i="27" s="1"/>
  <c r="U239" i="27"/>
  <c r="V239" i="27" s="1"/>
  <c r="U181" i="27"/>
  <c r="V181" i="27" s="1"/>
  <c r="T263" i="27"/>
  <c r="T172" i="27"/>
  <c r="T103" i="27"/>
  <c r="T160" i="27"/>
  <c r="T157" i="27"/>
  <c r="T185" i="27"/>
  <c r="T217" i="27"/>
  <c r="T234" i="27"/>
  <c r="U290" i="27"/>
  <c r="V290" i="27" s="1"/>
  <c r="U338" i="27"/>
  <c r="V338" i="27" s="1"/>
  <c r="U165" i="27"/>
  <c r="V165" i="27" s="1"/>
  <c r="T107" i="27"/>
  <c r="U216" i="27"/>
  <c r="V216" i="27" s="1"/>
  <c r="T205" i="27"/>
  <c r="U249" i="27"/>
  <c r="V249" i="27" s="1"/>
  <c r="U265" i="27"/>
  <c r="V265" i="27" s="1"/>
  <c r="T251" i="27"/>
  <c r="T310" i="27"/>
  <c r="T361" i="27"/>
  <c r="U341" i="27"/>
  <c r="V341" i="27" s="1"/>
  <c r="T192" i="27"/>
  <c r="T357" i="27"/>
  <c r="U87" i="27"/>
  <c r="V87" i="27" s="1"/>
  <c r="U151" i="27"/>
  <c r="V151" i="27" s="1"/>
  <c r="U224" i="27"/>
  <c r="V224" i="27" s="1"/>
  <c r="T257" i="27"/>
  <c r="U254" i="27"/>
  <c r="V254" i="27" s="1"/>
  <c r="U235" i="27"/>
  <c r="V235" i="27" s="1"/>
  <c r="T180" i="27"/>
  <c r="U345" i="27"/>
  <c r="V345" i="27" s="1"/>
  <c r="T212" i="27"/>
  <c r="U173" i="27"/>
  <c r="V173" i="27" s="1"/>
  <c r="T261" i="27"/>
  <c r="T111" i="27"/>
  <c r="U34" i="27"/>
  <c r="V34" i="27" s="1"/>
  <c r="U58" i="27"/>
  <c r="V58" i="27" s="1"/>
  <c r="T197" i="27"/>
  <c r="T255" i="27"/>
  <c r="T334" i="27"/>
  <c r="U18" i="27"/>
  <c r="V18" i="27" s="1"/>
  <c r="T50" i="27"/>
  <c r="T169" i="27"/>
  <c r="T274" i="27"/>
  <c r="T306" i="27"/>
  <c r="U354" i="27"/>
  <c r="V354" i="27" s="1"/>
  <c r="U91" i="27"/>
  <c r="V91" i="27" s="1"/>
  <c r="T168" i="27"/>
  <c r="U237" i="27"/>
  <c r="V237" i="27" s="1"/>
  <c r="U269" i="27"/>
  <c r="V269" i="27" s="1"/>
  <c r="U366" i="27"/>
  <c r="V366" i="27" s="1"/>
  <c r="U2" i="27"/>
  <c r="V2" i="27" s="1"/>
  <c r="T200" i="27"/>
  <c r="U270" i="27"/>
  <c r="V270" i="27" s="1"/>
  <c r="U243" i="27"/>
  <c r="V243" i="27" s="1"/>
  <c r="T188" i="27"/>
  <c r="T220" i="27"/>
  <c r="U289" i="27"/>
  <c r="V289" i="27" s="1"/>
  <c r="U325" i="27"/>
  <c r="V325" i="27" s="1"/>
  <c r="U164" i="27"/>
  <c r="V164" i="27" s="1"/>
  <c r="T26" i="27"/>
  <c r="T135" i="27"/>
  <c r="T201" i="27"/>
  <c r="U184" i="27"/>
  <c r="V184" i="27" s="1"/>
  <c r="T189" i="27"/>
  <c r="T221" i="27"/>
  <c r="U241" i="27"/>
  <c r="V241" i="27" s="1"/>
  <c r="T294" i="27"/>
  <c r="T353" i="27"/>
  <c r="U353" i="27"/>
  <c r="V353" i="27" s="1"/>
  <c r="U258" i="27"/>
  <c r="V258" i="27" s="1"/>
  <c r="T362" i="27"/>
  <c r="U30" i="27"/>
  <c r="V30" i="27" s="1"/>
  <c r="T228" i="27"/>
  <c r="T245" i="27"/>
  <c r="T66" i="27"/>
  <c r="T301" i="27"/>
  <c r="U301" i="27"/>
  <c r="V301" i="27" s="1"/>
  <c r="U250" i="27"/>
  <c r="V250" i="27" s="1"/>
  <c r="U242" i="27"/>
  <c r="V242" i="27" s="1"/>
  <c r="U329" i="27"/>
  <c r="V329" i="27" s="1"/>
  <c r="U305" i="27"/>
  <c r="V305" i="27" s="1"/>
  <c r="U118" i="25"/>
  <c r="V118" i="25" s="1"/>
  <c r="T118" i="25"/>
  <c r="T18" i="25"/>
  <c r="T121" i="25"/>
  <c r="U121" i="25"/>
  <c r="V121" i="25" s="1"/>
  <c r="U87" i="25"/>
  <c r="V87" i="25" s="1"/>
  <c r="T87" i="25"/>
  <c r="U96" i="25"/>
  <c r="V96" i="25" s="1"/>
  <c r="T96" i="25"/>
  <c r="T114" i="25"/>
  <c r="U114" i="25"/>
  <c r="V114" i="25" s="1"/>
  <c r="U27" i="25"/>
  <c r="V27" i="25" s="1"/>
  <c r="U125" i="25"/>
  <c r="V125" i="25" s="1"/>
  <c r="U78" i="25"/>
  <c r="V78" i="25" s="1"/>
  <c r="T78" i="25"/>
  <c r="T119" i="25"/>
  <c r="U119" i="25"/>
  <c r="V119" i="25" s="1"/>
  <c r="T6" i="25"/>
  <c r="U6" i="25"/>
  <c r="V6" i="25" s="1"/>
  <c r="U2" i="25"/>
  <c r="V2" i="25" s="1"/>
  <c r="T2" i="25"/>
  <c r="U106" i="25"/>
  <c r="V106" i="25" s="1"/>
  <c r="T106" i="25"/>
  <c r="U124" i="25"/>
  <c r="V124" i="25" s="1"/>
  <c r="T124" i="25"/>
  <c r="U95" i="25"/>
  <c r="V95" i="25" s="1"/>
  <c r="T95" i="25"/>
  <c r="U109" i="25"/>
  <c r="V109" i="25" s="1"/>
  <c r="U32" i="25"/>
  <c r="V32" i="25" s="1"/>
  <c r="T32" i="25"/>
  <c r="U91" i="25"/>
  <c r="V91" i="25" s="1"/>
  <c r="T91" i="25"/>
  <c r="U108" i="25"/>
  <c r="V108" i="25" s="1"/>
  <c r="T108" i="25"/>
  <c r="U17" i="25"/>
  <c r="V17" i="25" s="1"/>
  <c r="T66" i="25"/>
  <c r="T77" i="25"/>
  <c r="U44" i="25"/>
  <c r="V44" i="25" s="1"/>
  <c r="U127" i="25"/>
  <c r="V127" i="25" s="1"/>
  <c r="T127" i="25"/>
  <c r="T100" i="25"/>
  <c r="U100" i="25"/>
  <c r="V100" i="25" s="1"/>
  <c r="U111" i="25"/>
  <c r="V111" i="25" s="1"/>
  <c r="T111" i="25"/>
  <c r="T122" i="25"/>
  <c r="U122" i="25"/>
  <c r="V122" i="25" s="1"/>
  <c r="U10" i="25"/>
  <c r="V10" i="25" s="1"/>
  <c r="T10" i="25"/>
  <c r="U51" i="25"/>
  <c r="V51" i="25" s="1"/>
  <c r="U20" i="25"/>
  <c r="V20" i="25" s="1"/>
  <c r="U62" i="25"/>
  <c r="V62" i="25" s="1"/>
  <c r="U25" i="25"/>
  <c r="V25" i="25" s="1"/>
  <c r="T92" i="25"/>
  <c r="T56" i="25"/>
  <c r="T15" i="25"/>
  <c r="U3" i="25"/>
  <c r="V3" i="25" s="1"/>
  <c r="T129" i="25"/>
  <c r="U38" i="25"/>
  <c r="V38" i="25" s="1"/>
  <c r="U33" i="25"/>
  <c r="V33" i="25" s="1"/>
  <c r="U105" i="25"/>
  <c r="V105" i="25" s="1"/>
  <c r="U70" i="25"/>
  <c r="V70" i="25" s="1"/>
  <c r="T189" i="22"/>
  <c r="U189" i="22"/>
  <c r="V189" i="22" s="1"/>
  <c r="O218" i="22"/>
  <c r="P218" i="22" s="1"/>
  <c r="R218" i="22"/>
  <c r="U218" i="22" s="1"/>
  <c r="V218" i="22" s="1"/>
  <c r="O365" i="22"/>
  <c r="P365" i="22" s="1"/>
  <c r="R365" i="22"/>
  <c r="U365" i="22" s="1"/>
  <c r="V365" i="22" s="1"/>
  <c r="U343" i="22"/>
  <c r="V343" i="22" s="1"/>
  <c r="T343" i="22"/>
  <c r="T311" i="22"/>
  <c r="U311" i="22"/>
  <c r="V311" i="22" s="1"/>
  <c r="T295" i="22"/>
  <c r="U295" i="22"/>
  <c r="V295" i="22" s="1"/>
  <c r="T279" i="22"/>
  <c r="U279" i="22"/>
  <c r="V279" i="22" s="1"/>
  <c r="U221" i="22"/>
  <c r="V221" i="22" s="1"/>
  <c r="T221" i="22"/>
  <c r="O160" i="22"/>
  <c r="P160" i="22" s="1"/>
  <c r="R160" i="22"/>
  <c r="T160" i="22" s="1"/>
  <c r="O249" i="22"/>
  <c r="P249" i="22" s="1"/>
  <c r="R249" i="22"/>
  <c r="T128" i="22"/>
  <c r="U75" i="22"/>
  <c r="V75" i="22" s="1"/>
  <c r="R9" i="22"/>
  <c r="T9" i="22" s="1"/>
  <c r="U86" i="22"/>
  <c r="V86" i="22" s="1"/>
  <c r="U118" i="22"/>
  <c r="V118" i="22" s="1"/>
  <c r="U57" i="22"/>
  <c r="V57" i="22" s="1"/>
  <c r="U280" i="22"/>
  <c r="V280" i="22" s="1"/>
  <c r="R348" i="22"/>
  <c r="R171" i="22"/>
  <c r="T171" i="22" s="1"/>
  <c r="R300" i="22"/>
  <c r="R203" i="22"/>
  <c r="R121" i="22"/>
  <c r="T121" i="22" s="1"/>
  <c r="R100" i="22"/>
  <c r="T100" i="22" s="1"/>
  <c r="R254" i="22"/>
  <c r="R207" i="22"/>
  <c r="R70" i="22"/>
  <c r="T70" i="22" s="1"/>
  <c r="R86" i="22"/>
  <c r="T86" i="22" s="1"/>
  <c r="R320" i="22"/>
  <c r="R195" i="22"/>
  <c r="U73" i="22"/>
  <c r="V73" i="22" s="1"/>
  <c r="T355" i="22"/>
  <c r="T334" i="22"/>
  <c r="R366" i="22"/>
  <c r="U366" i="22" s="1"/>
  <c r="V366" i="22" s="1"/>
  <c r="T341" i="22"/>
  <c r="T314" i="22"/>
  <c r="R305" i="22"/>
  <c r="R281" i="22"/>
  <c r="U298" i="22"/>
  <c r="V298" i="22" s="1"/>
  <c r="U282" i="22"/>
  <c r="V282" i="22" s="1"/>
  <c r="U236" i="22"/>
  <c r="V236" i="22" s="1"/>
  <c r="U224" i="22"/>
  <c r="V224" i="22" s="1"/>
  <c r="R210" i="22"/>
  <c r="T210" i="22" s="1"/>
  <c r="R206" i="22"/>
  <c r="T200" i="22"/>
  <c r="T213" i="22"/>
  <c r="T197" i="22"/>
  <c r="U240" i="22"/>
  <c r="V240" i="22" s="1"/>
  <c r="T146" i="22"/>
  <c r="R163" i="22"/>
  <c r="U163" i="22" s="1"/>
  <c r="V163" i="22" s="1"/>
  <c r="T124" i="22"/>
  <c r="T108" i="22"/>
  <c r="T353" i="22"/>
  <c r="T337" i="22"/>
  <c r="U113" i="22"/>
  <c r="V113" i="22" s="1"/>
  <c r="T85" i="22"/>
  <c r="T53" i="22"/>
  <c r="U8" i="22"/>
  <c r="V8" i="22" s="1"/>
  <c r="T304" i="22"/>
  <c r="R333" i="22"/>
  <c r="R294" i="22"/>
  <c r="R199" i="22"/>
  <c r="R268" i="22"/>
  <c r="T268" i="22" s="1"/>
  <c r="R336" i="22"/>
  <c r="R274" i="22"/>
  <c r="R158" i="22"/>
  <c r="R352" i="22"/>
  <c r="T55" i="22"/>
  <c r="R23" i="22"/>
  <c r="R310" i="22"/>
  <c r="R94" i="22"/>
  <c r="R15" i="22"/>
  <c r="R278" i="22"/>
  <c r="R211" i="22"/>
  <c r="R54" i="22"/>
  <c r="T54" i="22" s="1"/>
  <c r="R52" i="22"/>
  <c r="T52" i="22" s="1"/>
  <c r="U171" i="22"/>
  <c r="V171" i="22" s="1"/>
  <c r="T87" i="22"/>
  <c r="U100" i="22"/>
  <c r="V100" i="22" s="1"/>
  <c r="R37" i="22"/>
  <c r="T344" i="22"/>
  <c r="U156" i="22"/>
  <c r="V156" i="22" s="1"/>
  <c r="U154" i="22"/>
  <c r="V154" i="22" s="1"/>
  <c r="T104" i="22"/>
  <c r="T56" i="22"/>
  <c r="R185" i="22"/>
  <c r="R169" i="22"/>
  <c r="T169" i="22" s="1"/>
  <c r="T170" i="22"/>
  <c r="R284" i="22"/>
  <c r="R118" i="22"/>
  <c r="T118" i="22" s="1"/>
  <c r="U54" i="22"/>
  <c r="V54" i="22" s="1"/>
  <c r="R33" i="22"/>
  <c r="T33" i="22" s="1"/>
  <c r="U356" i="22"/>
  <c r="V356" i="22" s="1"/>
  <c r="U297" i="22"/>
  <c r="V297" i="22" s="1"/>
  <c r="U281" i="22"/>
  <c r="V281" i="22" s="1"/>
  <c r="R289" i="22"/>
  <c r="U289" i="22" s="1"/>
  <c r="V289" i="22" s="1"/>
  <c r="U253" i="22"/>
  <c r="V253" i="22" s="1"/>
  <c r="R226" i="22"/>
  <c r="T226" i="22" s="1"/>
  <c r="R222" i="22"/>
  <c r="T222" i="22" s="1"/>
  <c r="T205" i="22"/>
  <c r="U159" i="22"/>
  <c r="V159" i="22" s="1"/>
  <c r="U127" i="22"/>
  <c r="V127" i="22" s="1"/>
  <c r="T111" i="22"/>
  <c r="R140" i="22"/>
  <c r="U140" i="22" s="1"/>
  <c r="V140" i="22" s="1"/>
  <c r="R143" i="22"/>
  <c r="U143" i="22" s="1"/>
  <c r="V143" i="22" s="1"/>
  <c r="T232" i="22"/>
  <c r="T51" i="22"/>
  <c r="T133" i="22"/>
  <c r="R104" i="22"/>
  <c r="U104" i="22" s="1"/>
  <c r="V104" i="22" s="1"/>
  <c r="T24" i="22"/>
  <c r="U82" i="22"/>
  <c r="V82" i="22" s="1"/>
  <c r="U76" i="22"/>
  <c r="V76" i="22" s="1"/>
  <c r="T13" i="22"/>
  <c r="T74" i="22"/>
  <c r="U246" i="22"/>
  <c r="V246" i="22" s="1"/>
  <c r="R332" i="22"/>
  <c r="R280" i="22"/>
  <c r="T280" i="22" s="1"/>
  <c r="R262" i="22"/>
  <c r="R96" i="22"/>
  <c r="R349" i="22"/>
  <c r="R215" i="22"/>
  <c r="R101" i="22"/>
  <c r="T308" i="22"/>
  <c r="R290" i="22"/>
  <c r="R247" i="22"/>
  <c r="T247" i="22" s="1"/>
  <c r="R219" i="22"/>
  <c r="T186" i="22"/>
  <c r="R87" i="22"/>
  <c r="U87" i="22" s="1"/>
  <c r="V87" i="22" s="1"/>
  <c r="R204" i="22"/>
  <c r="U17" i="22"/>
  <c r="V17" i="22" s="1"/>
  <c r="R11" i="22"/>
  <c r="R288" i="22"/>
  <c r="R223" i="22"/>
  <c r="R191" i="22"/>
  <c r="U52" i="22"/>
  <c r="V52" i="22" s="1"/>
  <c r="T296" i="22"/>
  <c r="R248" i="22"/>
  <c r="U187" i="22"/>
  <c r="V187" i="22" s="1"/>
  <c r="R126" i="22"/>
  <c r="T126" i="22" s="1"/>
  <c r="R78" i="22"/>
  <c r="R43" i="22"/>
  <c r="R7" i="22"/>
  <c r="R306" i="22"/>
  <c r="R227" i="22"/>
  <c r="R102" i="22"/>
  <c r="T102" i="22" s="1"/>
  <c r="R69" i="22"/>
  <c r="R41" i="22"/>
  <c r="T41" i="22" s="1"/>
  <c r="R27" i="22"/>
  <c r="U230" i="22"/>
  <c r="V230" i="22" s="1"/>
  <c r="T362" i="22"/>
  <c r="U335" i="22"/>
  <c r="V335" i="22" s="1"/>
  <c r="T299" i="22"/>
  <c r="T283" i="22"/>
  <c r="T267" i="22"/>
  <c r="T242" i="22"/>
  <c r="T214" i="22"/>
  <c r="R214" i="22"/>
  <c r="U231" i="22"/>
  <c r="V231" i="22" s="1"/>
  <c r="T231" i="22"/>
  <c r="R123" i="22"/>
  <c r="T123" i="22" s="1"/>
  <c r="R107" i="22"/>
  <c r="U107" i="22" s="1"/>
  <c r="V107" i="22" s="1"/>
  <c r="T18" i="22"/>
  <c r="R152" i="22"/>
  <c r="U152" i="22" s="1"/>
  <c r="V152" i="22" s="1"/>
  <c r="U114" i="22"/>
  <c r="V114" i="22" s="1"/>
  <c r="U67" i="22"/>
  <c r="V67" i="22" s="1"/>
  <c r="U44" i="22"/>
  <c r="V44" i="22" s="1"/>
  <c r="U12" i="22"/>
  <c r="V12" i="22" s="1"/>
  <c r="R34" i="22"/>
  <c r="U34" i="22" s="1"/>
  <c r="V34" i="22" s="1"/>
  <c r="U97" i="22"/>
  <c r="V97" i="22" s="1"/>
  <c r="T97" i="22"/>
  <c r="T90" i="22"/>
  <c r="U49" i="22"/>
  <c r="V49" i="22" s="1"/>
  <c r="T49" i="22"/>
  <c r="R26" i="22"/>
  <c r="U26" i="22" s="1"/>
  <c r="V26" i="22" s="1"/>
  <c r="T351" i="22"/>
  <c r="T319" i="22"/>
  <c r="R364" i="22"/>
  <c r="T364" i="22" s="1"/>
  <c r="U363" i="22"/>
  <c r="V363" i="22" s="1"/>
  <c r="U331" i="22"/>
  <c r="V331" i="22" s="1"/>
  <c r="T305" i="22"/>
  <c r="T273" i="22"/>
  <c r="T312" i="22"/>
  <c r="R309" i="22"/>
  <c r="U309" i="22" s="1"/>
  <c r="V309" i="22" s="1"/>
  <c r="R293" i="22"/>
  <c r="U293" i="22" s="1"/>
  <c r="V293" i="22" s="1"/>
  <c r="R277" i="22"/>
  <c r="T277" i="22" s="1"/>
  <c r="T259" i="22"/>
  <c r="T249" i="22"/>
  <c r="R230" i="22"/>
  <c r="T230" i="22" s="1"/>
  <c r="R194" i="22"/>
  <c r="U194" i="22" s="1"/>
  <c r="V194" i="22" s="1"/>
  <c r="R190" i="22"/>
  <c r="T190" i="22" s="1"/>
  <c r="U260" i="22"/>
  <c r="V260" i="22" s="1"/>
  <c r="U167" i="22"/>
  <c r="V167" i="22" s="1"/>
  <c r="R257" i="22"/>
  <c r="U257" i="22" s="1"/>
  <c r="V257" i="22" s="1"/>
  <c r="R139" i="22"/>
  <c r="U139" i="22" s="1"/>
  <c r="V139" i="22" s="1"/>
  <c r="U125" i="22"/>
  <c r="V125" i="22" s="1"/>
  <c r="T112" i="22"/>
  <c r="U109" i="22"/>
  <c r="V109" i="22" s="1"/>
  <c r="U258" i="22"/>
  <c r="V258" i="22" s="1"/>
  <c r="R188" i="22"/>
  <c r="U188" i="22" s="1"/>
  <c r="V188" i="22" s="1"/>
  <c r="R144" i="22"/>
  <c r="T144" i="22" s="1"/>
  <c r="U138" i="22"/>
  <c r="V138" i="22" s="1"/>
  <c r="U217" i="22"/>
  <c r="V217" i="22" s="1"/>
  <c r="U181" i="22"/>
  <c r="V181" i="22" s="1"/>
  <c r="R148" i="22"/>
  <c r="U148" i="22" s="1"/>
  <c r="V148" i="22" s="1"/>
  <c r="T76" i="22"/>
  <c r="R342" i="22"/>
  <c r="T342" i="22" s="1"/>
  <c r="U252" i="22"/>
  <c r="V252" i="22" s="1"/>
  <c r="R167" i="22"/>
  <c r="T167" i="22" s="1"/>
  <c r="R151" i="22"/>
  <c r="T151" i="22" s="1"/>
  <c r="U122" i="22"/>
  <c r="V122" i="22" s="1"/>
  <c r="U83" i="22"/>
  <c r="V83" i="22" s="1"/>
  <c r="R93" i="22"/>
  <c r="T93" i="22" s="1"/>
  <c r="U66" i="22"/>
  <c r="V66" i="22" s="1"/>
  <c r="U60" i="22"/>
  <c r="V60" i="22" s="1"/>
  <c r="R30" i="22"/>
  <c r="T30" i="22" s="1"/>
  <c r="R18" i="22"/>
  <c r="U18" i="22" s="1"/>
  <c r="V18" i="22" s="1"/>
  <c r="R38" i="22"/>
  <c r="R42" i="22"/>
  <c r="U42" i="22" s="1"/>
  <c r="V42" i="22" s="1"/>
  <c r="R6" i="22"/>
  <c r="U6" i="22" s="1"/>
  <c r="V6" i="22" s="1"/>
  <c r="T350" i="22"/>
  <c r="U330" i="22"/>
  <c r="V330" i="22" s="1"/>
  <c r="R362" i="22"/>
  <c r="U362" i="22" s="1"/>
  <c r="V362" i="22" s="1"/>
  <c r="R354" i="22"/>
  <c r="U354" i="22" s="1"/>
  <c r="V354" i="22" s="1"/>
  <c r="R346" i="22"/>
  <c r="U346" i="22" s="1"/>
  <c r="V346" i="22" s="1"/>
  <c r="R338" i="22"/>
  <c r="T338" i="22" s="1"/>
  <c r="R330" i="22"/>
  <c r="T330" i="22" s="1"/>
  <c r="R322" i="22"/>
  <c r="U322" i="22" s="1"/>
  <c r="V322" i="22" s="1"/>
  <c r="T307" i="22"/>
  <c r="T291" i="22"/>
  <c r="T275" i="22"/>
  <c r="T206" i="22"/>
  <c r="U244" i="22"/>
  <c r="V244" i="22" s="1"/>
  <c r="R198" i="22"/>
  <c r="T198" i="22" s="1"/>
  <c r="T225" i="22"/>
  <c r="T209" i="22"/>
  <c r="T147" i="22"/>
  <c r="T257" i="22"/>
  <c r="R155" i="22"/>
  <c r="T155" i="22" s="1"/>
  <c r="R135" i="22"/>
  <c r="U135" i="22" s="1"/>
  <c r="V135" i="22" s="1"/>
  <c r="R119" i="22"/>
  <c r="T119" i="22" s="1"/>
  <c r="T157" i="22"/>
  <c r="U201" i="22"/>
  <c r="V201" i="22" s="1"/>
  <c r="U155" i="22"/>
  <c r="V155" i="22" s="1"/>
  <c r="R147" i="22"/>
  <c r="U147" i="22" s="1"/>
  <c r="V147" i="22" s="1"/>
  <c r="T140" i="22"/>
  <c r="R131" i="22"/>
  <c r="T131" i="22" s="1"/>
  <c r="R115" i="22"/>
  <c r="T115" i="22" s="1"/>
  <c r="U56" i="22"/>
  <c r="V56" i="22" s="1"/>
  <c r="U38" i="22"/>
  <c r="V38" i="22" s="1"/>
  <c r="T38" i="22"/>
  <c r="U30" i="22"/>
  <c r="V30" i="22" s="1"/>
  <c r="T6" i="22"/>
  <c r="R350" i="22"/>
  <c r="U350" i="22" s="1"/>
  <c r="V350" i="22" s="1"/>
  <c r="U305" i="22"/>
  <c r="V305" i="22" s="1"/>
  <c r="U173" i="22"/>
  <c r="V173" i="22" s="1"/>
  <c r="T165" i="22"/>
  <c r="T149" i="22"/>
  <c r="U130" i="22"/>
  <c r="V130" i="22" s="1"/>
  <c r="T117" i="22"/>
  <c r="U99" i="22"/>
  <c r="V99" i="22" s="1"/>
  <c r="T50" i="22"/>
  <c r="T40" i="22"/>
  <c r="U28" i="22"/>
  <c r="V28" i="22" s="1"/>
  <c r="U81" i="22"/>
  <c r="V81" i="22" s="1"/>
  <c r="T81" i="22"/>
  <c r="T58" i="22"/>
  <c r="U98" i="22"/>
  <c r="V98" i="22" s="1"/>
  <c r="U92" i="22"/>
  <c r="V92" i="22" s="1"/>
  <c r="R72" i="22"/>
  <c r="U72" i="22" s="1"/>
  <c r="V72" i="22" s="1"/>
  <c r="U36" i="22"/>
  <c r="V36" i="22" s="1"/>
  <c r="R88" i="22"/>
  <c r="T4" i="22"/>
  <c r="T347" i="22"/>
  <c r="T297" i="22"/>
  <c r="T281" i="22"/>
  <c r="U249" i="22"/>
  <c r="V249" i="22" s="1"/>
  <c r="R301" i="22"/>
  <c r="U301" i="22" s="1"/>
  <c r="V301" i="22" s="1"/>
  <c r="R285" i="22"/>
  <c r="T285" i="22" s="1"/>
  <c r="R269" i="22"/>
  <c r="T269" i="22" s="1"/>
  <c r="T250" i="22"/>
  <c r="R235" i="22"/>
  <c r="U235" i="22" s="1"/>
  <c r="V235" i="22" s="1"/>
  <c r="R202" i="22"/>
  <c r="U202" i="22" s="1"/>
  <c r="V202" i="22" s="1"/>
  <c r="T241" i="22"/>
  <c r="U182" i="22"/>
  <c r="V182" i="22" s="1"/>
  <c r="R265" i="22"/>
  <c r="U265" i="22" s="1"/>
  <c r="V265" i="22" s="1"/>
  <c r="U222" i="22"/>
  <c r="V222" i="22" s="1"/>
  <c r="U214" i="22"/>
  <c r="V214" i="22" s="1"/>
  <c r="U206" i="22"/>
  <c r="V206" i="22" s="1"/>
  <c r="T159" i="22"/>
  <c r="T143" i="22"/>
  <c r="T127" i="22"/>
  <c r="T162" i="22"/>
  <c r="U151" i="22"/>
  <c r="V151" i="22" s="1"/>
  <c r="T180" i="22"/>
  <c r="R164" i="22"/>
  <c r="T164" i="22" s="1"/>
  <c r="R358" i="22"/>
  <c r="T358" i="22" s="1"/>
  <c r="R326" i="22"/>
  <c r="T326" i="22" s="1"/>
  <c r="R172" i="22"/>
  <c r="T172" i="22" s="1"/>
  <c r="U106" i="22"/>
  <c r="V106" i="22" s="1"/>
  <c r="U65" i="22"/>
  <c r="V65" i="22" s="1"/>
  <c r="T65" i="22"/>
  <c r="R46" i="22"/>
  <c r="T46" i="22" s="1"/>
  <c r="R14" i="22"/>
  <c r="U14" i="22" s="1"/>
  <c r="V14" i="22" s="1"/>
  <c r="R61" i="22"/>
  <c r="T61" i="22" s="1"/>
  <c r="R22" i="22"/>
  <c r="U22" i="22" s="1"/>
  <c r="V22" i="22" s="1"/>
  <c r="R77" i="22"/>
  <c r="U77" i="22" s="1"/>
  <c r="V77" i="22" s="1"/>
  <c r="R10" i="22"/>
  <c r="U10" i="22" s="1"/>
  <c r="V10" i="22" s="1"/>
  <c r="R2" i="22"/>
  <c r="U2" i="22" s="1"/>
  <c r="V2" i="22" s="1"/>
  <c r="T96" i="22" l="1"/>
  <c r="U96" i="22"/>
  <c r="V96" i="22" s="1"/>
  <c r="U126" i="22"/>
  <c r="V126" i="22" s="1"/>
  <c r="T348" i="22"/>
  <c r="U348" i="22"/>
  <c r="V348" i="22" s="1"/>
  <c r="U70" i="22"/>
  <c r="V70" i="22" s="1"/>
  <c r="T152" i="22"/>
  <c r="T293" i="22"/>
  <c r="T69" i="22"/>
  <c r="U69" i="22"/>
  <c r="V69" i="22" s="1"/>
  <c r="U191" i="22"/>
  <c r="V191" i="22" s="1"/>
  <c r="T191" i="22"/>
  <c r="U219" i="22"/>
  <c r="V219" i="22" s="1"/>
  <c r="T219" i="22"/>
  <c r="U262" i="22"/>
  <c r="V262" i="22" s="1"/>
  <c r="T262" i="22"/>
  <c r="T278" i="22"/>
  <c r="U278" i="22"/>
  <c r="V278" i="22" s="1"/>
  <c r="T310" i="22"/>
  <c r="U310" i="22"/>
  <c r="V310" i="22" s="1"/>
  <c r="U121" i="22"/>
  <c r="V121" i="22" s="1"/>
  <c r="T2" i="22"/>
  <c r="T14" i="22"/>
  <c r="T163" i="22"/>
  <c r="T366" i="22"/>
  <c r="U210" i="22"/>
  <c r="V210" i="22" s="1"/>
  <c r="T26" i="22"/>
  <c r="U61" i="22"/>
  <c r="V61" i="22" s="1"/>
  <c r="U43" i="22"/>
  <c r="V43" i="22" s="1"/>
  <c r="T43" i="22"/>
  <c r="T248" i="22"/>
  <c r="U248" i="22"/>
  <c r="V248" i="22" s="1"/>
  <c r="U223" i="22"/>
  <c r="V223" i="22" s="1"/>
  <c r="T223" i="22"/>
  <c r="T204" i="22"/>
  <c r="U204" i="22"/>
  <c r="V204" i="22" s="1"/>
  <c r="U215" i="22"/>
  <c r="V215" i="22" s="1"/>
  <c r="T215" i="22"/>
  <c r="U268" i="22"/>
  <c r="V268" i="22" s="1"/>
  <c r="U41" i="22"/>
  <c r="V41" i="22" s="1"/>
  <c r="U169" i="22"/>
  <c r="V169" i="22" s="1"/>
  <c r="U15" i="22"/>
  <c r="V15" i="22" s="1"/>
  <c r="T15" i="22"/>
  <c r="U23" i="22"/>
  <c r="V23" i="22" s="1"/>
  <c r="T23" i="22"/>
  <c r="T274" i="22"/>
  <c r="U274" i="22"/>
  <c r="V274" i="22" s="1"/>
  <c r="T294" i="22"/>
  <c r="U294" i="22"/>
  <c r="V294" i="22" s="1"/>
  <c r="U320" i="22"/>
  <c r="V320" i="22" s="1"/>
  <c r="T320" i="22"/>
  <c r="U254" i="22"/>
  <c r="V254" i="22" s="1"/>
  <c r="T254" i="22"/>
  <c r="U300" i="22"/>
  <c r="V300" i="22" s="1"/>
  <c r="T300" i="22"/>
  <c r="U33" i="22"/>
  <c r="V33" i="22" s="1"/>
  <c r="T306" i="22"/>
  <c r="U306" i="22"/>
  <c r="V306" i="22" s="1"/>
  <c r="T11" i="22"/>
  <c r="U11" i="22"/>
  <c r="V11" i="22" s="1"/>
  <c r="U211" i="22"/>
  <c r="V211" i="22" s="1"/>
  <c r="T211" i="22"/>
  <c r="U352" i="22"/>
  <c r="V352" i="22" s="1"/>
  <c r="T352" i="22"/>
  <c r="T289" i="22"/>
  <c r="U326" i="22"/>
  <c r="V326" i="22" s="1"/>
  <c r="T7" i="22"/>
  <c r="U7" i="22"/>
  <c r="V7" i="22" s="1"/>
  <c r="U101" i="22"/>
  <c r="V101" i="22" s="1"/>
  <c r="T101" i="22"/>
  <c r="U158" i="22"/>
  <c r="V158" i="22" s="1"/>
  <c r="T158" i="22"/>
  <c r="U199" i="22"/>
  <c r="V199" i="22" s="1"/>
  <c r="T199" i="22"/>
  <c r="U195" i="22"/>
  <c r="V195" i="22" s="1"/>
  <c r="T195" i="22"/>
  <c r="U207" i="22"/>
  <c r="V207" i="22" s="1"/>
  <c r="T207" i="22"/>
  <c r="U203" i="22"/>
  <c r="V203" i="22" s="1"/>
  <c r="T203" i="22"/>
  <c r="T218" i="22"/>
  <c r="T188" i="22"/>
  <c r="U190" i="22"/>
  <c r="V190" i="22" s="1"/>
  <c r="T235" i="22"/>
  <c r="U226" i="22"/>
  <c r="V226" i="22" s="1"/>
  <c r="U123" i="22"/>
  <c r="V123" i="22" s="1"/>
  <c r="T34" i="22"/>
  <c r="U93" i="22"/>
  <c r="V93" i="22" s="1"/>
  <c r="U277" i="22"/>
  <c r="V277" i="22" s="1"/>
  <c r="T27" i="22"/>
  <c r="U27" i="22"/>
  <c r="V27" i="22" s="1"/>
  <c r="U227" i="22"/>
  <c r="V227" i="22" s="1"/>
  <c r="T227" i="22"/>
  <c r="T78" i="22"/>
  <c r="U78" i="22"/>
  <c r="V78" i="22" s="1"/>
  <c r="U288" i="22"/>
  <c r="V288" i="22" s="1"/>
  <c r="T288" i="22"/>
  <c r="T290" i="22"/>
  <c r="U290" i="22"/>
  <c r="V290" i="22" s="1"/>
  <c r="T349" i="22"/>
  <c r="U349" i="22"/>
  <c r="V349" i="22" s="1"/>
  <c r="U332" i="22"/>
  <c r="V332" i="22" s="1"/>
  <c r="T332" i="22"/>
  <c r="U284" i="22"/>
  <c r="V284" i="22" s="1"/>
  <c r="T284" i="22"/>
  <c r="U185" i="22"/>
  <c r="V185" i="22" s="1"/>
  <c r="T185" i="22"/>
  <c r="U37" i="22"/>
  <c r="V37" i="22" s="1"/>
  <c r="T37" i="22"/>
  <c r="U247" i="22"/>
  <c r="V247" i="22" s="1"/>
  <c r="U102" i="22"/>
  <c r="V102" i="22" s="1"/>
  <c r="U94" i="22"/>
  <c r="V94" i="22" s="1"/>
  <c r="T94" i="22"/>
  <c r="U336" i="22"/>
  <c r="V336" i="22" s="1"/>
  <c r="T336" i="22"/>
  <c r="T333" i="22"/>
  <c r="U333" i="22"/>
  <c r="V333" i="22" s="1"/>
  <c r="U9" i="22"/>
  <c r="V9" i="22" s="1"/>
  <c r="U160" i="22"/>
  <c r="V160" i="22" s="1"/>
  <c r="T365" i="22"/>
  <c r="U46" i="22"/>
  <c r="V46" i="22" s="1"/>
  <c r="U269" i="22"/>
  <c r="V269" i="22" s="1"/>
  <c r="U198" i="22"/>
  <c r="V198" i="22" s="1"/>
  <c r="U364" i="22"/>
  <c r="V364" i="22" s="1"/>
  <c r="T77" i="22"/>
  <c r="T139" i="22"/>
  <c r="T265" i="22"/>
  <c r="T309" i="22"/>
  <c r="U115" i="22"/>
  <c r="V115" i="22" s="1"/>
  <c r="U285" i="22"/>
  <c r="V285" i="22" s="1"/>
  <c r="T72" i="22"/>
  <c r="U338" i="22"/>
  <c r="V338" i="22" s="1"/>
  <c r="T107" i="22"/>
  <c r="T88" i="22"/>
  <c r="U88" i="22"/>
  <c r="V88" i="22" s="1"/>
  <c r="T22" i="22"/>
  <c r="U172" i="22"/>
  <c r="V172" i="22" s="1"/>
  <c r="T194" i="22"/>
  <c r="T322" i="22"/>
  <c r="T10" i="22"/>
  <c r="T42" i="22"/>
  <c r="U131" i="22"/>
  <c r="V131" i="22" s="1"/>
  <c r="U164" i="22"/>
  <c r="V164" i="22" s="1"/>
  <c r="U119" i="22"/>
  <c r="V119" i="22" s="1"/>
  <c r="T346" i="22"/>
  <c r="T148" i="22"/>
  <c r="T202" i="22"/>
  <c r="T301" i="22"/>
  <c r="T135" i="22"/>
  <c r="U358" i="22"/>
  <c r="V358" i="22" s="1"/>
  <c r="U144" i="22"/>
  <c r="V144" i="22" s="1"/>
  <c r="T354" i="22"/>
  <c r="U342" i="22"/>
  <c r="V342" i="22" s="1"/>
  <c r="R131" i="18" l="1"/>
  <c r="M131" i="18"/>
  <c r="R130" i="18"/>
  <c r="M130" i="18"/>
  <c r="R139" i="18"/>
  <c r="M139" i="18"/>
  <c r="R142" i="18"/>
  <c r="M142" i="18"/>
  <c r="P142" i="18" s="1"/>
  <c r="N142" i="18" s="1"/>
  <c r="O142" i="18" s="1"/>
  <c r="R120" i="18"/>
  <c r="M120" i="18"/>
  <c r="R121" i="18"/>
  <c r="M121" i="18"/>
  <c r="R117" i="18"/>
  <c r="M117" i="18"/>
  <c r="P117" i="18" s="1"/>
  <c r="N117" i="18" s="1"/>
  <c r="O117" i="18" s="1"/>
  <c r="R116" i="18"/>
  <c r="M116" i="18"/>
  <c r="R134" i="18"/>
  <c r="M134" i="18"/>
  <c r="R149" i="18"/>
  <c r="M149" i="18"/>
  <c r="R162" i="18"/>
  <c r="M162" i="18"/>
  <c r="P162" i="18" s="1"/>
  <c r="N162" i="18" s="1"/>
  <c r="O162" i="18" s="1"/>
  <c r="R182" i="18"/>
  <c r="M182" i="18"/>
  <c r="R188" i="18"/>
  <c r="M188" i="18"/>
  <c r="R198" i="18"/>
  <c r="M198" i="18"/>
  <c r="R258" i="18"/>
  <c r="M258" i="18"/>
  <c r="P258" i="18" s="1"/>
  <c r="N258" i="18" s="1"/>
  <c r="O258" i="18" s="1"/>
  <c r="R267" i="18"/>
  <c r="M267" i="18"/>
  <c r="R264" i="18"/>
  <c r="M264" i="18"/>
  <c r="R123" i="18"/>
  <c r="M123" i="18"/>
  <c r="R28" i="18"/>
  <c r="M28" i="18"/>
  <c r="P28" i="18" s="1"/>
  <c r="N28" i="18" s="1"/>
  <c r="O28" i="18" s="1"/>
  <c r="R15" i="18"/>
  <c r="M15" i="18"/>
  <c r="P15" i="18" s="1"/>
  <c r="N15" i="18" s="1"/>
  <c r="O15" i="18" s="1"/>
  <c r="R20" i="18"/>
  <c r="M20" i="18"/>
  <c r="R17" i="18"/>
  <c r="M17" i="18"/>
  <c r="R14" i="18"/>
  <c r="M14" i="18"/>
  <c r="P14" i="18" s="1"/>
  <c r="N14" i="18" s="1"/>
  <c r="O14" i="18" s="1"/>
  <c r="R29" i="18"/>
  <c r="M29" i="18"/>
  <c r="P29" i="18" s="1"/>
  <c r="N29" i="18" s="1"/>
  <c r="O29" i="18" s="1"/>
  <c r="R23" i="18"/>
  <c r="M23" i="18"/>
  <c r="R27" i="18"/>
  <c r="M27" i="18"/>
  <c r="R31" i="18"/>
  <c r="M31" i="18"/>
  <c r="P31" i="18" s="1"/>
  <c r="N31" i="18" s="1"/>
  <c r="O31" i="18" s="1"/>
  <c r="R41" i="18"/>
  <c r="M41" i="18"/>
  <c r="P41" i="18" s="1"/>
  <c r="N41" i="18" s="1"/>
  <c r="O41" i="18" s="1"/>
  <c r="R57" i="18"/>
  <c r="M57" i="18"/>
  <c r="R81" i="18"/>
  <c r="M81" i="18"/>
  <c r="R61" i="18"/>
  <c r="M61" i="18"/>
  <c r="P61" i="18" s="1"/>
  <c r="N61" i="18" s="1"/>
  <c r="O61" i="18" s="1"/>
  <c r="R49" i="18"/>
  <c r="M49" i="18"/>
  <c r="R40" i="18"/>
  <c r="M40" i="18"/>
  <c r="R45" i="18"/>
  <c r="M45" i="18"/>
  <c r="R67" i="18"/>
  <c r="M67" i="18"/>
  <c r="R63" i="18"/>
  <c r="M63" i="18"/>
  <c r="P63" i="18" s="1"/>
  <c r="N63" i="18" s="1"/>
  <c r="O63" i="18" s="1"/>
  <c r="R62" i="18"/>
  <c r="M62" i="18"/>
  <c r="R53" i="18"/>
  <c r="M53" i="18"/>
  <c r="R56" i="18"/>
  <c r="M56" i="18"/>
  <c r="P56" i="18" s="1"/>
  <c r="N56" i="18" s="1"/>
  <c r="O56" i="18" s="1"/>
  <c r="R51" i="18"/>
  <c r="M51" i="18"/>
  <c r="R65" i="18"/>
  <c r="M65" i="18"/>
  <c r="R82" i="18"/>
  <c r="M82" i="18"/>
  <c r="R94" i="18"/>
  <c r="M94" i="18"/>
  <c r="P94" i="18" s="1"/>
  <c r="N94" i="18" s="1"/>
  <c r="O94" i="18" s="1"/>
  <c r="R95" i="18"/>
  <c r="M95" i="18"/>
  <c r="R68" i="18"/>
  <c r="M68" i="18"/>
  <c r="R103" i="18"/>
  <c r="M103" i="18"/>
  <c r="R150" i="18"/>
  <c r="M150" i="18"/>
  <c r="P150" i="18" s="1"/>
  <c r="N150" i="18" s="1"/>
  <c r="O150" i="18" s="1"/>
  <c r="R221" i="18"/>
  <c r="M221" i="18"/>
  <c r="R229" i="18"/>
  <c r="M229" i="18"/>
  <c r="R246" i="18"/>
  <c r="M246" i="18"/>
  <c r="P246" i="18" s="1"/>
  <c r="N246" i="18" s="1"/>
  <c r="O246" i="18" s="1"/>
  <c r="R243" i="18"/>
  <c r="M243" i="18"/>
  <c r="P243" i="18" s="1"/>
  <c r="N243" i="18" s="1"/>
  <c r="O243" i="18" s="1"/>
  <c r="R218" i="18"/>
  <c r="M218" i="18"/>
  <c r="R207" i="18"/>
  <c r="M207" i="18"/>
  <c r="R184" i="18"/>
  <c r="M184" i="18"/>
  <c r="P184" i="18" s="1"/>
  <c r="N184" i="18" s="1"/>
  <c r="O184" i="18" s="1"/>
  <c r="R215" i="18"/>
  <c r="M215" i="18"/>
  <c r="R195" i="18"/>
  <c r="M195" i="18"/>
  <c r="R228" i="18"/>
  <c r="M228" i="18"/>
  <c r="P228" i="18" s="1"/>
  <c r="N228" i="18" s="1"/>
  <c r="O228" i="18" s="1"/>
  <c r="R212" i="18"/>
  <c r="M212" i="18"/>
  <c r="P212" i="18" s="1"/>
  <c r="N212" i="18" s="1"/>
  <c r="O212" i="18" s="1"/>
  <c r="R158" i="18"/>
  <c r="M158" i="18"/>
  <c r="R222" i="18"/>
  <c r="M222" i="18"/>
  <c r="R214" i="18"/>
  <c r="M214" i="18"/>
  <c r="R248" i="18"/>
  <c r="M248" i="18"/>
  <c r="P248" i="18" s="1"/>
  <c r="N248" i="18" s="1"/>
  <c r="O248" i="18" s="1"/>
  <c r="R245" i="18"/>
  <c r="M245" i="18"/>
  <c r="P245" i="18" s="1"/>
  <c r="N245" i="18" s="1"/>
  <c r="O245" i="18" s="1"/>
  <c r="R237" i="18"/>
  <c r="M237" i="18"/>
  <c r="R271" i="18"/>
  <c r="M271" i="18"/>
  <c r="R242" i="18"/>
  <c r="M242" i="18"/>
  <c r="P242" i="18" s="1"/>
  <c r="N242" i="18" s="1"/>
  <c r="O242" i="18" s="1"/>
  <c r="R225" i="18"/>
  <c r="M225" i="18"/>
  <c r="P225" i="18" s="1"/>
  <c r="N225" i="18" s="1"/>
  <c r="O225" i="18" s="1"/>
  <c r="R201" i="18"/>
  <c r="M201" i="18"/>
  <c r="R154" i="18"/>
  <c r="M154" i="18"/>
  <c r="P154" i="18" s="1"/>
  <c r="N154" i="18" s="1"/>
  <c r="O154" i="18" s="1"/>
  <c r="R147" i="18"/>
  <c r="M147" i="18"/>
  <c r="P147" i="18" s="1"/>
  <c r="N147" i="18" s="1"/>
  <c r="O147" i="18" s="1"/>
  <c r="R233" i="18"/>
  <c r="M233" i="18"/>
  <c r="R178" i="18"/>
  <c r="M178" i="18"/>
  <c r="R157" i="18"/>
  <c r="M157" i="18"/>
  <c r="R326" i="18"/>
  <c r="M326" i="18"/>
  <c r="P326" i="18" s="1"/>
  <c r="N326" i="18" s="1"/>
  <c r="O326" i="18" s="1"/>
  <c r="R331" i="18"/>
  <c r="M331" i="18"/>
  <c r="R313" i="18"/>
  <c r="M313" i="18"/>
  <c r="R300" i="18"/>
  <c r="M300" i="18"/>
  <c r="R306" i="18"/>
  <c r="M306" i="18"/>
  <c r="P306" i="18" s="1"/>
  <c r="N306" i="18" s="1"/>
  <c r="O306" i="18" s="1"/>
  <c r="R324" i="18"/>
  <c r="M324" i="18"/>
  <c r="P324" i="18" s="1"/>
  <c r="N324" i="18" s="1"/>
  <c r="O324" i="18" s="1"/>
  <c r="R224" i="18"/>
  <c r="M224" i="18"/>
  <c r="R115" i="18"/>
  <c r="M115" i="18"/>
  <c r="R140" i="18"/>
  <c r="M140" i="18"/>
  <c r="R91" i="18"/>
  <c r="M91" i="18"/>
  <c r="P91" i="18" s="1"/>
  <c r="N91" i="18" s="1"/>
  <c r="O91" i="18" s="1"/>
  <c r="R148" i="18"/>
  <c r="M148" i="18"/>
  <c r="R165" i="18"/>
  <c r="M165" i="18"/>
  <c r="P165" i="18" s="1"/>
  <c r="N165" i="18" s="1"/>
  <c r="O165" i="18" s="1"/>
  <c r="R164" i="18"/>
  <c r="M164" i="18"/>
  <c r="P164" i="18" s="1"/>
  <c r="N164" i="18" s="1"/>
  <c r="O164" i="18" s="1"/>
  <c r="R172" i="18"/>
  <c r="M172" i="18"/>
  <c r="R173" i="18"/>
  <c r="M173" i="18"/>
  <c r="R171" i="18"/>
  <c r="M171" i="18"/>
  <c r="P171" i="18" s="1"/>
  <c r="N171" i="18" s="1"/>
  <c r="O171" i="18" s="1"/>
  <c r="R143" i="18"/>
  <c r="M143" i="18"/>
  <c r="P143" i="18" s="1"/>
  <c r="N143" i="18" s="1"/>
  <c r="O143" i="18" s="1"/>
  <c r="R152" i="18"/>
  <c r="M152" i="18"/>
  <c r="R132" i="18"/>
  <c r="M132" i="18"/>
  <c r="R136" i="18"/>
  <c r="M136" i="18"/>
  <c r="R183" i="18"/>
  <c r="M183" i="18"/>
  <c r="P183" i="18" s="1"/>
  <c r="N183" i="18" s="1"/>
  <c r="O183" i="18" s="1"/>
  <c r="R196" i="18"/>
  <c r="M196" i="18"/>
  <c r="P196" i="18" s="1"/>
  <c r="N196" i="18" s="1"/>
  <c r="O196" i="18" s="1"/>
  <c r="R175" i="18"/>
  <c r="M175" i="18"/>
  <c r="R240" i="18"/>
  <c r="M240" i="18"/>
  <c r="R296" i="18"/>
  <c r="M296" i="18"/>
  <c r="R305" i="18"/>
  <c r="M305" i="18"/>
  <c r="P305" i="18" s="1"/>
  <c r="N305" i="18" s="1"/>
  <c r="O305" i="18" s="1"/>
  <c r="R299" i="18"/>
  <c r="M299" i="18"/>
  <c r="R327" i="18"/>
  <c r="M327" i="18"/>
  <c r="P327" i="18" s="1"/>
  <c r="N327" i="18" s="1"/>
  <c r="O327" i="18" s="1"/>
  <c r="R333" i="18"/>
  <c r="M333" i="18"/>
  <c r="P333" i="18" s="1"/>
  <c r="N333" i="18" s="1"/>
  <c r="O333" i="18" s="1"/>
  <c r="R319" i="18"/>
  <c r="M319" i="18"/>
  <c r="R312" i="18"/>
  <c r="M312" i="18"/>
  <c r="R317" i="18"/>
  <c r="M317" i="18"/>
  <c r="P317" i="18" s="1"/>
  <c r="N317" i="18" s="1"/>
  <c r="O317" i="18" s="1"/>
  <c r="R321" i="18"/>
  <c r="M321" i="18"/>
  <c r="P321" i="18" s="1"/>
  <c r="N321" i="18" s="1"/>
  <c r="O321" i="18" s="1"/>
  <c r="R278" i="18"/>
  <c r="M278" i="18"/>
  <c r="R208" i="18"/>
  <c r="M208" i="18"/>
  <c r="P208" i="18" s="1"/>
  <c r="N208" i="18" s="1"/>
  <c r="O208" i="18" s="1"/>
  <c r="R259" i="18"/>
  <c r="M259" i="18"/>
  <c r="R302" i="18"/>
  <c r="M302" i="18"/>
  <c r="R301" i="18"/>
  <c r="M301" i="18"/>
  <c r="P301" i="18" s="1"/>
  <c r="R291" i="18"/>
  <c r="M291" i="18"/>
  <c r="P291" i="18" s="1"/>
  <c r="N291" i="18" s="1"/>
  <c r="O291" i="18" s="1"/>
  <c r="R289" i="18"/>
  <c r="M289" i="18"/>
  <c r="R282" i="18"/>
  <c r="M282" i="18"/>
  <c r="P282" i="18" s="1"/>
  <c r="N282" i="18" s="1"/>
  <c r="O282" i="18" s="1"/>
  <c r="R288" i="18"/>
  <c r="M288" i="18"/>
  <c r="R283" i="18"/>
  <c r="M283" i="18"/>
  <c r="R209" i="18"/>
  <c r="M209" i="18"/>
  <c r="R204" i="18"/>
  <c r="M204" i="18"/>
  <c r="P204" i="18" s="1"/>
  <c r="N204" i="18" s="1"/>
  <c r="O204" i="18" s="1"/>
  <c r="R293" i="18"/>
  <c r="M293" i="18"/>
  <c r="R309" i="18"/>
  <c r="M309" i="18"/>
  <c r="P309" i="18" s="1"/>
  <c r="N309" i="18" s="1"/>
  <c r="O309" i="18" s="1"/>
  <c r="R295" i="18"/>
  <c r="M295" i="18"/>
  <c r="P295" i="18" s="1"/>
  <c r="N295" i="18" s="1"/>
  <c r="O295" i="18" s="1"/>
  <c r="R290" i="18"/>
  <c r="M290" i="18"/>
  <c r="R286" i="18"/>
  <c r="M286" i="18"/>
  <c r="P286" i="18" s="1"/>
  <c r="N286" i="18" s="1"/>
  <c r="O286" i="18" s="1"/>
  <c r="R292" i="18"/>
  <c r="M292" i="18"/>
  <c r="P292" i="18" s="1"/>
  <c r="N292" i="18" s="1"/>
  <c r="O292" i="18" s="1"/>
  <c r="R287" i="18"/>
  <c r="M287" i="18"/>
  <c r="P287" i="18" s="1"/>
  <c r="N287" i="18" s="1"/>
  <c r="O287" i="18" s="1"/>
  <c r="R285" i="18"/>
  <c r="M285" i="18"/>
  <c r="R284" i="18"/>
  <c r="M284" i="18"/>
  <c r="R252" i="18"/>
  <c r="M252" i="18"/>
  <c r="R161" i="18"/>
  <c r="M161" i="18"/>
  <c r="R297" i="18"/>
  <c r="M297" i="18"/>
  <c r="P297" i="18" s="1"/>
  <c r="N297" i="18" s="1"/>
  <c r="O297" i="18" s="1"/>
  <c r="R308" i="18"/>
  <c r="M308" i="18"/>
  <c r="P308" i="18" s="1"/>
  <c r="R303" i="18"/>
  <c r="M303" i="18"/>
  <c r="R307" i="18"/>
  <c r="M307" i="18"/>
  <c r="R298" i="18"/>
  <c r="M298" i="18"/>
  <c r="P298" i="18" s="1"/>
  <c r="N298" i="18" s="1"/>
  <c r="O298" i="18" s="1"/>
  <c r="R310" i="18"/>
  <c r="M310" i="18"/>
  <c r="P310" i="18" s="1"/>
  <c r="R238" i="18"/>
  <c r="M238" i="18"/>
  <c r="P238" i="18" s="1"/>
  <c r="R239" i="18"/>
  <c r="M239" i="18"/>
  <c r="P239" i="18" s="1"/>
  <c r="N239" i="18" s="1"/>
  <c r="O239" i="18" s="1"/>
  <c r="R251" i="18"/>
  <c r="M251" i="18"/>
  <c r="R363" i="18"/>
  <c r="M363" i="18"/>
  <c r="R365" i="18"/>
  <c r="M365" i="18"/>
  <c r="P365" i="18" s="1"/>
  <c r="N365" i="18" s="1"/>
  <c r="O365" i="18" s="1"/>
  <c r="R364" i="18"/>
  <c r="M364" i="18"/>
  <c r="P364" i="18" s="1"/>
  <c r="N364" i="18" s="1"/>
  <c r="O364" i="18" s="1"/>
  <c r="R366" i="18"/>
  <c r="M366" i="18"/>
  <c r="P366" i="18" s="1"/>
  <c r="N366" i="18" s="1"/>
  <c r="O366" i="18" s="1"/>
  <c r="R362" i="18"/>
  <c r="M362" i="18"/>
  <c r="R355" i="18"/>
  <c r="M355" i="18"/>
  <c r="R346" i="18"/>
  <c r="M346" i="18"/>
  <c r="P346" i="18" s="1"/>
  <c r="N346" i="18" s="1"/>
  <c r="O346" i="18" s="1"/>
  <c r="R349" i="18"/>
  <c r="M349" i="18"/>
  <c r="P349" i="18" s="1"/>
  <c r="N349" i="18" s="1"/>
  <c r="O349" i="18" s="1"/>
  <c r="R322" i="18"/>
  <c r="M322" i="18"/>
  <c r="P322" i="18" s="1"/>
  <c r="R356" i="18"/>
  <c r="M356" i="18"/>
  <c r="R335" i="18"/>
  <c r="M335" i="18"/>
  <c r="R350" i="18"/>
  <c r="M350" i="18"/>
  <c r="P350" i="18" s="1"/>
  <c r="N350" i="18" s="1"/>
  <c r="O350" i="18" s="1"/>
  <c r="R354" i="18"/>
  <c r="M354" i="18"/>
  <c r="P354" i="18" s="1"/>
  <c r="N354" i="18" s="1"/>
  <c r="O354" i="18" s="1"/>
  <c r="R360" i="18"/>
  <c r="M360" i="18"/>
  <c r="P360" i="18" s="1"/>
  <c r="R361" i="18"/>
  <c r="M361" i="18"/>
  <c r="P361" i="18" s="1"/>
  <c r="N361" i="18" s="1"/>
  <c r="O361" i="18" s="1"/>
  <c r="R359" i="18"/>
  <c r="M359" i="18"/>
  <c r="P359" i="18" s="1"/>
  <c r="N359" i="18" s="1"/>
  <c r="O359" i="18" s="1"/>
  <c r="R352" i="18"/>
  <c r="M352" i="18"/>
  <c r="R332" i="18"/>
  <c r="M332" i="18"/>
  <c r="P332" i="18" s="1"/>
  <c r="N332" i="18" s="1"/>
  <c r="O332" i="18" s="1"/>
  <c r="R337" i="18"/>
  <c r="M337" i="18"/>
  <c r="P337" i="18" s="1"/>
  <c r="N337" i="18" s="1"/>
  <c r="O337" i="18" s="1"/>
  <c r="R338" i="18"/>
  <c r="M338" i="18"/>
  <c r="R351" i="18"/>
  <c r="M351" i="18"/>
  <c r="R311" i="18"/>
  <c r="M311" i="18"/>
  <c r="R320" i="18"/>
  <c r="M320" i="18"/>
  <c r="R330" i="18"/>
  <c r="M330" i="18"/>
  <c r="P330" i="18" s="1"/>
  <c r="N330" i="18" s="1"/>
  <c r="O330" i="18" s="1"/>
  <c r="R318" i="18"/>
  <c r="M318" i="18"/>
  <c r="P318" i="18" s="1"/>
  <c r="R316" i="18"/>
  <c r="M316" i="18"/>
  <c r="R294" i="18"/>
  <c r="M294" i="18"/>
  <c r="R347" i="18"/>
  <c r="M347" i="18"/>
  <c r="P347" i="18" s="1"/>
  <c r="N347" i="18" s="1"/>
  <c r="O347" i="18" s="1"/>
  <c r="R341" i="18"/>
  <c r="M341" i="18"/>
  <c r="P341" i="18" s="1"/>
  <c r="N341" i="18" s="1"/>
  <c r="O341" i="18" s="1"/>
  <c r="R340" i="18"/>
  <c r="M340" i="18"/>
  <c r="P340" i="18" s="1"/>
  <c r="R348" i="18"/>
  <c r="M348" i="18"/>
  <c r="P348" i="18" s="1"/>
  <c r="N348" i="18" s="1"/>
  <c r="O348" i="18" s="1"/>
  <c r="R329" i="18"/>
  <c r="M329" i="18"/>
  <c r="R345" i="18"/>
  <c r="M345" i="18"/>
  <c r="R344" i="18"/>
  <c r="M344" i="18"/>
  <c r="P344" i="18" s="1"/>
  <c r="R343" i="18"/>
  <c r="M343" i="18"/>
  <c r="P343" i="18" s="1"/>
  <c r="N343" i="18" s="1"/>
  <c r="O343" i="18" s="1"/>
  <c r="R342" i="18"/>
  <c r="M342" i="18"/>
  <c r="P342" i="18" s="1"/>
  <c r="N342" i="18" s="1"/>
  <c r="O342" i="18" s="1"/>
  <c r="R353" i="18"/>
  <c r="M353" i="18"/>
  <c r="R357" i="18"/>
  <c r="M357" i="18"/>
  <c r="R336" i="18"/>
  <c r="M336" i="18"/>
  <c r="P336" i="18" s="1"/>
  <c r="N336" i="18" s="1"/>
  <c r="O336" i="18" s="1"/>
  <c r="R339" i="18"/>
  <c r="M339" i="18"/>
  <c r="P339" i="18" s="1"/>
  <c r="N339" i="18" s="1"/>
  <c r="O339" i="18" s="1"/>
  <c r="R323" i="18"/>
  <c r="M323" i="18"/>
  <c r="P323" i="18" s="1"/>
  <c r="R334" i="18"/>
  <c r="M334" i="18"/>
  <c r="R328" i="18"/>
  <c r="M328" i="18"/>
  <c r="R315" i="18"/>
  <c r="M315" i="18"/>
  <c r="P315" i="18" s="1"/>
  <c r="N315" i="18" s="1"/>
  <c r="O315" i="18" s="1"/>
  <c r="R358" i="18"/>
  <c r="M358" i="18"/>
  <c r="R314" i="18"/>
  <c r="M314" i="18"/>
  <c r="P314" i="18" s="1"/>
  <c r="N314" i="18" s="1"/>
  <c r="O314" i="18" s="1"/>
  <c r="R325" i="18"/>
  <c r="M325" i="18"/>
  <c r="R304" i="18"/>
  <c r="M304" i="18"/>
  <c r="P304" i="18" s="1"/>
  <c r="N304" i="18" s="1"/>
  <c r="O304" i="18" s="1"/>
  <c r="R144" i="18"/>
  <c r="M144" i="18"/>
  <c r="P144" i="18" s="1"/>
  <c r="N144" i="18" s="1"/>
  <c r="O144" i="18" s="1"/>
  <c r="R38" i="18"/>
  <c r="M38" i="18"/>
  <c r="R16" i="18"/>
  <c r="M16" i="18"/>
  <c r="R8" i="18"/>
  <c r="M8" i="18"/>
  <c r="P8" i="18" s="1"/>
  <c r="N8" i="18" s="1"/>
  <c r="O8" i="18" s="1"/>
  <c r="R34" i="18"/>
  <c r="M34" i="18"/>
  <c r="P34" i="18" s="1"/>
  <c r="N34" i="18" s="1"/>
  <c r="O34" i="18" s="1"/>
  <c r="R12" i="18"/>
  <c r="M12" i="18"/>
  <c r="R21" i="18"/>
  <c r="M21" i="18"/>
  <c r="R36" i="18"/>
  <c r="M36" i="18"/>
  <c r="R60" i="18"/>
  <c r="M60" i="18"/>
  <c r="P60" i="18" s="1"/>
  <c r="N60" i="18" s="1"/>
  <c r="O60" i="18" s="1"/>
  <c r="R26" i="18"/>
  <c r="M26" i="18"/>
  <c r="P26" i="18" s="1"/>
  <c r="N26" i="18" s="1"/>
  <c r="O26" i="18" s="1"/>
  <c r="R44" i="18"/>
  <c r="M44" i="18"/>
  <c r="R24" i="18"/>
  <c r="M24" i="18"/>
  <c r="R25" i="18"/>
  <c r="M25" i="18"/>
  <c r="R55" i="18"/>
  <c r="M55" i="18"/>
  <c r="P55" i="18" s="1"/>
  <c r="N55" i="18" s="1"/>
  <c r="O55" i="18" s="1"/>
  <c r="R46" i="18"/>
  <c r="M46" i="18"/>
  <c r="R32" i="18"/>
  <c r="M32" i="18"/>
  <c r="P32" i="18" s="1"/>
  <c r="N32" i="18" s="1"/>
  <c r="O32" i="18" s="1"/>
  <c r="R59" i="18"/>
  <c r="M59" i="18"/>
  <c r="P59" i="18" s="1"/>
  <c r="N59" i="18" s="1"/>
  <c r="O59" i="18" s="1"/>
  <c r="R47" i="18"/>
  <c r="M47" i="18"/>
  <c r="R37" i="18"/>
  <c r="M37" i="18"/>
  <c r="R2" i="18"/>
  <c r="M2" i="18"/>
  <c r="R5" i="18"/>
  <c r="M5" i="18"/>
  <c r="P5" i="18" s="1"/>
  <c r="N5" i="18" s="1"/>
  <c r="O5" i="18" s="1"/>
  <c r="R4" i="18"/>
  <c r="M4" i="18"/>
  <c r="R6" i="18"/>
  <c r="M6" i="18"/>
  <c r="R13" i="18"/>
  <c r="M13" i="18"/>
  <c r="R42" i="18"/>
  <c r="M42" i="18"/>
  <c r="P42" i="18" s="1"/>
  <c r="N42" i="18" s="1"/>
  <c r="O42" i="18" s="1"/>
  <c r="R35" i="18"/>
  <c r="M35" i="18"/>
  <c r="P35" i="18" s="1"/>
  <c r="N35" i="18" s="1"/>
  <c r="O35" i="18" s="1"/>
  <c r="R22" i="18"/>
  <c r="M22" i="18"/>
  <c r="R33" i="18"/>
  <c r="M33" i="18"/>
  <c r="R39" i="18"/>
  <c r="M39" i="18"/>
  <c r="R30" i="18"/>
  <c r="M30" i="18"/>
  <c r="P30" i="18" s="1"/>
  <c r="N30" i="18" s="1"/>
  <c r="O30" i="18" s="1"/>
  <c r="R19" i="18"/>
  <c r="M19" i="18"/>
  <c r="R43" i="18"/>
  <c r="M43" i="18"/>
  <c r="P43" i="18" s="1"/>
  <c r="N43" i="18" s="1"/>
  <c r="O43" i="18" s="1"/>
  <c r="R64" i="18"/>
  <c r="M64" i="18"/>
  <c r="P64" i="18" s="1"/>
  <c r="N64" i="18" s="1"/>
  <c r="O64" i="18" s="1"/>
  <c r="R88" i="18"/>
  <c r="M88" i="18"/>
  <c r="R102" i="18"/>
  <c r="M102" i="18"/>
  <c r="R54" i="18"/>
  <c r="M54" i="18"/>
  <c r="R99" i="18"/>
  <c r="M99" i="18"/>
  <c r="P99" i="18" s="1"/>
  <c r="N99" i="18" s="1"/>
  <c r="O99" i="18" s="1"/>
  <c r="R70" i="18"/>
  <c r="M70" i="18"/>
  <c r="R78" i="18"/>
  <c r="M78" i="18"/>
  <c r="R146" i="18"/>
  <c r="M146" i="18"/>
  <c r="R50" i="18"/>
  <c r="M50" i="18"/>
  <c r="P50" i="18" s="1"/>
  <c r="N50" i="18" s="1"/>
  <c r="O50" i="18" s="1"/>
  <c r="R66" i="18"/>
  <c r="M66" i="18"/>
  <c r="P66" i="18" s="1"/>
  <c r="N66" i="18" s="1"/>
  <c r="O66" i="18" s="1"/>
  <c r="R96" i="18"/>
  <c r="M96" i="18"/>
  <c r="R58" i="18"/>
  <c r="M58" i="18"/>
  <c r="R93" i="18"/>
  <c r="M93" i="18"/>
  <c r="R124" i="18"/>
  <c r="M124" i="18"/>
  <c r="P124" i="18" s="1"/>
  <c r="N124" i="18" s="1"/>
  <c r="O124" i="18" s="1"/>
  <c r="R135" i="18"/>
  <c r="M135" i="18"/>
  <c r="R133" i="18"/>
  <c r="M133" i="18"/>
  <c r="P133" i="18" s="1"/>
  <c r="N133" i="18" s="1"/>
  <c r="O133" i="18" s="1"/>
  <c r="R122" i="18"/>
  <c r="M122" i="18"/>
  <c r="P122" i="18" s="1"/>
  <c r="N122" i="18" s="1"/>
  <c r="O122" i="18" s="1"/>
  <c r="R128" i="18"/>
  <c r="M128" i="18"/>
  <c r="R109" i="18"/>
  <c r="M109" i="18"/>
  <c r="R156" i="18"/>
  <c r="M156" i="18"/>
  <c r="R179" i="18"/>
  <c r="M179" i="18"/>
  <c r="P179" i="18" s="1"/>
  <c r="N179" i="18" s="1"/>
  <c r="O179" i="18" s="1"/>
  <c r="R69" i="18"/>
  <c r="M69" i="18"/>
  <c r="R52" i="18"/>
  <c r="M52" i="18"/>
  <c r="R89" i="18"/>
  <c r="M89" i="18"/>
  <c r="R92" i="18"/>
  <c r="M92" i="18"/>
  <c r="P92" i="18" s="1"/>
  <c r="N92" i="18" s="1"/>
  <c r="O92" i="18" s="1"/>
  <c r="R113" i="18"/>
  <c r="M113" i="18"/>
  <c r="P113" i="18" s="1"/>
  <c r="N113" i="18" s="1"/>
  <c r="O113" i="18" s="1"/>
  <c r="R79" i="18"/>
  <c r="M79" i="18"/>
  <c r="R72" i="18"/>
  <c r="M72" i="18"/>
  <c r="R86" i="18"/>
  <c r="M86" i="18"/>
  <c r="P86" i="18" s="1"/>
  <c r="N86" i="18" s="1"/>
  <c r="O86" i="18" s="1"/>
  <c r="R85" i="18"/>
  <c r="M85" i="18"/>
  <c r="R104" i="18"/>
  <c r="M104" i="18"/>
  <c r="P104" i="18" s="1"/>
  <c r="N104" i="18" s="1"/>
  <c r="O104" i="18" s="1"/>
  <c r="R101" i="18"/>
  <c r="M101" i="18"/>
  <c r="P101" i="18" s="1"/>
  <c r="N101" i="18" s="1"/>
  <c r="O101" i="18" s="1"/>
  <c r="R75" i="18"/>
  <c r="M75" i="18"/>
  <c r="P75" i="18" s="1"/>
  <c r="N75" i="18" s="1"/>
  <c r="O75" i="18" s="1"/>
  <c r="R74" i="18"/>
  <c r="M74" i="18"/>
  <c r="P74" i="18" s="1"/>
  <c r="N74" i="18" s="1"/>
  <c r="O74" i="18" s="1"/>
  <c r="R71" i="18"/>
  <c r="M71" i="18"/>
  <c r="P71" i="18" s="1"/>
  <c r="N71" i="18" s="1"/>
  <c r="O71" i="18" s="1"/>
  <c r="R73" i="18"/>
  <c r="M73" i="18"/>
  <c r="R76" i="18"/>
  <c r="M76" i="18"/>
  <c r="P76" i="18" s="1"/>
  <c r="N76" i="18" s="1"/>
  <c r="O76" i="18" s="1"/>
  <c r="R110" i="18"/>
  <c r="M110" i="18"/>
  <c r="R200" i="18"/>
  <c r="M200" i="18"/>
  <c r="R194" i="18"/>
  <c r="M194" i="18"/>
  <c r="R223" i="18"/>
  <c r="M223" i="18"/>
  <c r="P223" i="18" s="1"/>
  <c r="N223" i="18" s="1"/>
  <c r="O223" i="18" s="1"/>
  <c r="R270" i="18"/>
  <c r="M270" i="18"/>
  <c r="P270" i="18" s="1"/>
  <c r="N270" i="18" s="1"/>
  <c r="O270" i="18" s="1"/>
  <c r="R174" i="18"/>
  <c r="M174" i="18"/>
  <c r="P174" i="18" s="1"/>
  <c r="N174" i="18" s="1"/>
  <c r="O174" i="18" s="1"/>
  <c r="R167" i="18"/>
  <c r="M167" i="18"/>
  <c r="R232" i="18"/>
  <c r="M232" i="18"/>
  <c r="P232" i="18" s="1"/>
  <c r="N232" i="18" s="1"/>
  <c r="O232" i="18" s="1"/>
  <c r="R220" i="18"/>
  <c r="M220" i="18"/>
  <c r="R190" i="18"/>
  <c r="M190" i="18"/>
  <c r="P190" i="18" s="1"/>
  <c r="N190" i="18" s="1"/>
  <c r="O190" i="18" s="1"/>
  <c r="R191" i="18"/>
  <c r="M191" i="18"/>
  <c r="P191" i="18" s="1"/>
  <c r="N191" i="18" s="1"/>
  <c r="O191" i="18" s="1"/>
  <c r="R186" i="18"/>
  <c r="M186" i="18"/>
  <c r="R199" i="18"/>
  <c r="M199" i="18"/>
  <c r="R187" i="18"/>
  <c r="M187" i="18"/>
  <c r="P187" i="18" s="1"/>
  <c r="N187" i="18" s="1"/>
  <c r="O187" i="18" s="1"/>
  <c r="R193" i="18"/>
  <c r="M193" i="18"/>
  <c r="P193" i="18" s="1"/>
  <c r="N193" i="18" s="1"/>
  <c r="O193" i="18" s="1"/>
  <c r="R203" i="18"/>
  <c r="M203" i="18"/>
  <c r="P203" i="18" s="1"/>
  <c r="N203" i="18" s="1"/>
  <c r="O203" i="18" s="1"/>
  <c r="R202" i="18"/>
  <c r="M202" i="18"/>
  <c r="P202" i="18" s="1"/>
  <c r="N202" i="18" s="1"/>
  <c r="O202" i="18" s="1"/>
  <c r="R273" i="18"/>
  <c r="M273" i="18"/>
  <c r="P273" i="18" s="1"/>
  <c r="N273" i="18" s="1"/>
  <c r="O273" i="18" s="1"/>
  <c r="R268" i="18"/>
  <c r="M268" i="18"/>
  <c r="P268" i="18" s="1"/>
  <c r="N268" i="18" s="1"/>
  <c r="O268" i="18" s="1"/>
  <c r="R272" i="18"/>
  <c r="M272" i="18"/>
  <c r="P272" i="18" s="1"/>
  <c r="N272" i="18" s="1"/>
  <c r="O272" i="18" s="1"/>
  <c r="R255" i="18"/>
  <c r="M255" i="18"/>
  <c r="R253" i="18"/>
  <c r="M253" i="18"/>
  <c r="R254" i="18"/>
  <c r="M254" i="18"/>
  <c r="R257" i="18"/>
  <c r="M257" i="18"/>
  <c r="P257" i="18" s="1"/>
  <c r="N257" i="18" s="1"/>
  <c r="O257" i="18" s="1"/>
  <c r="R249" i="18"/>
  <c r="M249" i="18"/>
  <c r="R241" i="18"/>
  <c r="M241" i="18"/>
  <c r="P241" i="18" s="1"/>
  <c r="N241" i="18" s="1"/>
  <c r="O241" i="18" s="1"/>
  <c r="R234" i="18"/>
  <c r="M234" i="18"/>
  <c r="P234" i="18" s="1"/>
  <c r="N234" i="18" s="1"/>
  <c r="O234" i="18" s="1"/>
  <c r="R227" i="18"/>
  <c r="M227" i="18"/>
  <c r="P227" i="18" s="1"/>
  <c r="N227" i="18" s="1"/>
  <c r="O227" i="18" s="1"/>
  <c r="R119" i="18"/>
  <c r="M119" i="18"/>
  <c r="P119" i="18" s="1"/>
  <c r="N119" i="18" s="1"/>
  <c r="O119" i="18" s="1"/>
  <c r="R18" i="18"/>
  <c r="M18" i="18"/>
  <c r="P18" i="18" s="1"/>
  <c r="N18" i="18" s="1"/>
  <c r="O18" i="18" s="1"/>
  <c r="R7" i="18"/>
  <c r="M7" i="18"/>
  <c r="R9" i="18"/>
  <c r="M9" i="18"/>
  <c r="R11" i="18"/>
  <c r="M11" i="18"/>
  <c r="R3" i="18"/>
  <c r="M3" i="18"/>
  <c r="R10" i="18"/>
  <c r="M10" i="18"/>
  <c r="R48" i="18"/>
  <c r="M48" i="18"/>
  <c r="P48" i="18" s="1"/>
  <c r="N48" i="18" s="1"/>
  <c r="O48" i="18" s="1"/>
  <c r="R84" i="18"/>
  <c r="M84" i="18"/>
  <c r="P84" i="18" s="1"/>
  <c r="N84" i="18" s="1"/>
  <c r="O84" i="18" s="1"/>
  <c r="R83" i="18"/>
  <c r="M83" i="18"/>
  <c r="P83" i="18" s="1"/>
  <c r="N83" i="18" s="1"/>
  <c r="O83" i="18" s="1"/>
  <c r="R77" i="18"/>
  <c r="M77" i="18"/>
  <c r="P77" i="18" s="1"/>
  <c r="N77" i="18" s="1"/>
  <c r="O77" i="18" s="1"/>
  <c r="R90" i="18"/>
  <c r="M90" i="18"/>
  <c r="P90" i="18" s="1"/>
  <c r="N90" i="18" s="1"/>
  <c r="O90" i="18" s="1"/>
  <c r="R98" i="18"/>
  <c r="M98" i="18"/>
  <c r="R108" i="18"/>
  <c r="M108" i="18"/>
  <c r="P108" i="18" s="1"/>
  <c r="N108" i="18" s="1"/>
  <c r="O108" i="18" s="1"/>
  <c r="R100" i="18"/>
  <c r="M100" i="18"/>
  <c r="P100" i="18" s="1"/>
  <c r="N100" i="18" s="1"/>
  <c r="O100" i="18" s="1"/>
  <c r="R105" i="18"/>
  <c r="M105" i="18"/>
  <c r="R111" i="18"/>
  <c r="M111" i="18"/>
  <c r="R80" i="18"/>
  <c r="M80" i="18"/>
  <c r="P80" i="18" s="1"/>
  <c r="N80" i="18" s="1"/>
  <c r="O80" i="18" s="1"/>
  <c r="R87" i="18"/>
  <c r="M87" i="18"/>
  <c r="P87" i="18" s="1"/>
  <c r="N87" i="18" s="1"/>
  <c r="O87" i="18" s="1"/>
  <c r="R97" i="18"/>
  <c r="M97" i="18"/>
  <c r="P97" i="18" s="1"/>
  <c r="N97" i="18" s="1"/>
  <c r="O97" i="18" s="1"/>
  <c r="R107" i="18"/>
  <c r="M107" i="18"/>
  <c r="P107" i="18" s="1"/>
  <c r="N107" i="18" s="1"/>
  <c r="O107" i="18" s="1"/>
  <c r="R118" i="18"/>
  <c r="M118" i="18"/>
  <c r="P118" i="18" s="1"/>
  <c r="N118" i="18" s="1"/>
  <c r="O118" i="18" s="1"/>
  <c r="R141" i="18"/>
  <c r="M141" i="18"/>
  <c r="P141" i="18" s="1"/>
  <c r="N141" i="18" s="1"/>
  <c r="O141" i="18" s="1"/>
  <c r="R159" i="18"/>
  <c r="M159" i="18"/>
  <c r="P159" i="18" s="1"/>
  <c r="N159" i="18" s="1"/>
  <c r="O159" i="18" s="1"/>
  <c r="R160" i="18"/>
  <c r="M160" i="18"/>
  <c r="R129" i="18"/>
  <c r="M129" i="18"/>
  <c r="R112" i="18"/>
  <c r="M112" i="18"/>
  <c r="R127" i="18"/>
  <c r="M127" i="18"/>
  <c r="R114" i="18"/>
  <c r="M114" i="18"/>
  <c r="P114" i="18" s="1"/>
  <c r="N114" i="18" s="1"/>
  <c r="O114" i="18" s="1"/>
  <c r="R106" i="18"/>
  <c r="M106" i="18"/>
  <c r="P106" i="18" s="1"/>
  <c r="N106" i="18" s="1"/>
  <c r="O106" i="18" s="1"/>
  <c r="R137" i="18"/>
  <c r="M137" i="18"/>
  <c r="P137" i="18" s="1"/>
  <c r="N137" i="18" s="1"/>
  <c r="O137" i="18" s="1"/>
  <c r="R153" i="18"/>
  <c r="M153" i="18"/>
  <c r="R138" i="18"/>
  <c r="M138" i="18"/>
  <c r="P138" i="18" s="1"/>
  <c r="N138" i="18" s="1"/>
  <c r="O138" i="18" s="1"/>
  <c r="R126" i="18"/>
  <c r="M126" i="18"/>
  <c r="P126" i="18" s="1"/>
  <c r="N126" i="18" s="1"/>
  <c r="O126" i="18" s="1"/>
  <c r="R151" i="18"/>
  <c r="M151" i="18"/>
  <c r="R166" i="18"/>
  <c r="M166" i="18"/>
  <c r="R169" i="18"/>
  <c r="M169" i="18"/>
  <c r="R192" i="18"/>
  <c r="M192" i="18"/>
  <c r="P192" i="18" s="1"/>
  <c r="N192" i="18" s="1"/>
  <c r="O192" i="18" s="1"/>
  <c r="R247" i="18"/>
  <c r="M247" i="18"/>
  <c r="R269" i="18"/>
  <c r="M269" i="18"/>
  <c r="R262" i="18"/>
  <c r="M262" i="18"/>
  <c r="P262" i="18" s="1"/>
  <c r="N262" i="18" s="1"/>
  <c r="O262" i="18" s="1"/>
  <c r="R263" i="18"/>
  <c r="M263" i="18"/>
  <c r="P263" i="18" s="1"/>
  <c r="N263" i="18" s="1"/>
  <c r="O263" i="18" s="1"/>
  <c r="R275" i="18"/>
  <c r="M275" i="18"/>
  <c r="R260" i="18"/>
  <c r="M260" i="18"/>
  <c r="R261" i="18"/>
  <c r="M261" i="18"/>
  <c r="R250" i="18"/>
  <c r="M250" i="18"/>
  <c r="P250" i="18" s="1"/>
  <c r="N250" i="18" s="1"/>
  <c r="O250" i="18" s="1"/>
  <c r="R276" i="18"/>
  <c r="M276" i="18"/>
  <c r="R205" i="18"/>
  <c r="M205" i="18"/>
  <c r="R279" i="18"/>
  <c r="M279" i="18"/>
  <c r="P279" i="18" s="1"/>
  <c r="N279" i="18" s="1"/>
  <c r="O279" i="18" s="1"/>
  <c r="R280" i="18"/>
  <c r="M280" i="18"/>
  <c r="P280" i="18" s="1"/>
  <c r="N280" i="18" s="1"/>
  <c r="O280" i="18" s="1"/>
  <c r="R274" i="18"/>
  <c r="M274" i="18"/>
  <c r="R244" i="18"/>
  <c r="M244" i="18"/>
  <c r="R211" i="18"/>
  <c r="M211" i="18"/>
  <c r="R226" i="18"/>
  <c r="M226" i="18"/>
  <c r="P226" i="18" s="1"/>
  <c r="N226" i="18" s="1"/>
  <c r="O226" i="18" s="1"/>
  <c r="R265" i="18"/>
  <c r="M265" i="18"/>
  <c r="R281" i="18"/>
  <c r="M281" i="18"/>
  <c r="R277" i="18"/>
  <c r="M277" i="18"/>
  <c r="R266" i="18"/>
  <c r="M266" i="18"/>
  <c r="P266" i="18" s="1"/>
  <c r="N266" i="18" s="1"/>
  <c r="O266" i="18" s="1"/>
  <c r="R256" i="18"/>
  <c r="M256" i="18"/>
  <c r="R219" i="18"/>
  <c r="M219" i="18"/>
  <c r="R236" i="18"/>
  <c r="M236" i="18"/>
  <c r="R235" i="18"/>
  <c r="M235" i="18"/>
  <c r="P235" i="18" s="1"/>
  <c r="N235" i="18" s="1"/>
  <c r="O235" i="18" s="1"/>
  <c r="R231" i="18"/>
  <c r="M231" i="18"/>
  <c r="R230" i="18"/>
  <c r="M230" i="18"/>
  <c r="R217" i="18"/>
  <c r="M217" i="18"/>
  <c r="P217" i="18" s="1"/>
  <c r="N217" i="18" s="1"/>
  <c r="O217" i="18" s="1"/>
  <c r="R216" i="18"/>
  <c r="M216" i="18"/>
  <c r="P216" i="18" s="1"/>
  <c r="N216" i="18" s="1"/>
  <c r="O216" i="18" s="1"/>
  <c r="R213" i="18"/>
  <c r="M213" i="18"/>
  <c r="R210" i="18"/>
  <c r="M210" i="18"/>
  <c r="R206" i="18"/>
  <c r="M206" i="18"/>
  <c r="R197" i="18"/>
  <c r="M197" i="18"/>
  <c r="P197" i="18" s="1"/>
  <c r="N197" i="18" s="1"/>
  <c r="O197" i="18" s="1"/>
  <c r="R185" i="18"/>
  <c r="M185" i="18"/>
  <c r="R180" i="18"/>
  <c r="M180" i="18"/>
  <c r="R176" i="18"/>
  <c r="M176" i="18"/>
  <c r="R177" i="18"/>
  <c r="M177" i="18"/>
  <c r="P177" i="18" s="1"/>
  <c r="N177" i="18" s="1"/>
  <c r="O177" i="18" s="1"/>
  <c r="R170" i="18"/>
  <c r="M170" i="18"/>
  <c r="R189" i="18"/>
  <c r="M189" i="18"/>
  <c r="R181" i="18"/>
  <c r="M181" i="18"/>
  <c r="R168" i="18"/>
  <c r="M168" i="18"/>
  <c r="P168" i="18" s="1"/>
  <c r="N168" i="18" s="1"/>
  <c r="O168" i="18" s="1"/>
  <c r="R163" i="18"/>
  <c r="M163" i="18"/>
  <c r="R155" i="18"/>
  <c r="M155" i="18"/>
  <c r="R145" i="18"/>
  <c r="M145" i="18"/>
  <c r="P145" i="18" s="1"/>
  <c r="N145" i="18" s="1"/>
  <c r="O145" i="18" s="1"/>
  <c r="R125" i="18"/>
  <c r="M125" i="18"/>
  <c r="P125" i="18" s="1"/>
  <c r="N125" i="18" s="1"/>
  <c r="O125" i="18" s="1"/>
  <c r="Q26" i="18" l="1"/>
  <c r="S26" i="18" s="1"/>
  <c r="Q292" i="18"/>
  <c r="S292" i="18" s="1"/>
  <c r="Q113" i="18"/>
  <c r="S113" i="18" s="1"/>
  <c r="Q83" i="18"/>
  <c r="S83" i="18" s="1"/>
  <c r="Q35" i="18"/>
  <c r="T35" i="18" s="1"/>
  <c r="U35" i="18" s="1"/>
  <c r="Q41" i="18"/>
  <c r="T41" i="18" s="1"/>
  <c r="U41" i="18" s="1"/>
  <c r="Q364" i="18"/>
  <c r="S364" i="18" s="1"/>
  <c r="Q324" i="18"/>
  <c r="S324" i="18" s="1"/>
  <c r="Q243" i="18"/>
  <c r="S243" i="18" s="1"/>
  <c r="Q66" i="18"/>
  <c r="S66" i="18" s="1"/>
  <c r="Q196" i="18"/>
  <c r="S196" i="18" s="1"/>
  <c r="Q225" i="18"/>
  <c r="S225" i="18" s="1"/>
  <c r="Q29" i="18"/>
  <c r="T29" i="18" s="1"/>
  <c r="U29" i="18" s="1"/>
  <c r="Q174" i="18"/>
  <c r="T174" i="18" s="1"/>
  <c r="U174" i="18" s="1"/>
  <c r="Q341" i="18"/>
  <c r="S341" i="18" s="1"/>
  <c r="Q337" i="18"/>
  <c r="S337" i="18" s="1"/>
  <c r="Q346" i="18"/>
  <c r="S346" i="18" s="1"/>
  <c r="Q245" i="18"/>
  <c r="S245" i="18" s="1"/>
  <c r="Q118" i="18"/>
  <c r="T118" i="18" s="1"/>
  <c r="U118" i="18" s="1"/>
  <c r="Q273" i="18"/>
  <c r="T273" i="18" s="1"/>
  <c r="U273" i="18" s="1"/>
  <c r="Q343" i="18"/>
  <c r="S343" i="18" s="1"/>
  <c r="N344" i="18"/>
  <c r="O344" i="18" s="1"/>
  <c r="Q344" i="18"/>
  <c r="T344" i="18" s="1"/>
  <c r="U344" i="18" s="1"/>
  <c r="P105" i="18"/>
  <c r="N105" i="18" s="1"/>
  <c r="O105" i="18" s="1"/>
  <c r="P214" i="18"/>
  <c r="N214" i="18" s="1"/>
  <c r="O214" i="18" s="1"/>
  <c r="P51" i="18"/>
  <c r="N51" i="18" s="1"/>
  <c r="O51" i="18" s="1"/>
  <c r="P9" i="18"/>
  <c r="P358" i="18"/>
  <c r="N358" i="18" s="1"/>
  <c r="O358" i="18" s="1"/>
  <c r="P251" i="18"/>
  <c r="N251" i="18" s="1"/>
  <c r="O251" i="18" s="1"/>
  <c r="P209" i="18"/>
  <c r="N209" i="18" s="1"/>
  <c r="O209" i="18" s="1"/>
  <c r="P289" i="18"/>
  <c r="P271" i="18"/>
  <c r="N271" i="18" s="1"/>
  <c r="O271" i="18" s="1"/>
  <c r="Q107" i="18"/>
  <c r="S107" i="18" s="1"/>
  <c r="P254" i="18"/>
  <c r="N254" i="18" s="1"/>
  <c r="O254" i="18" s="1"/>
  <c r="P255" i="18"/>
  <c r="N255" i="18" s="1"/>
  <c r="O255" i="18" s="1"/>
  <c r="Q193" i="18"/>
  <c r="S193" i="18" s="1"/>
  <c r="P194" i="18"/>
  <c r="N194" i="18" s="1"/>
  <c r="O194" i="18" s="1"/>
  <c r="P156" i="18"/>
  <c r="P88" i="18"/>
  <c r="N88" i="18" s="1"/>
  <c r="O88" i="18" s="1"/>
  <c r="P47" i="18"/>
  <c r="N47" i="18" s="1"/>
  <c r="O47" i="18" s="1"/>
  <c r="Q287" i="18"/>
  <c r="T287" i="18" s="1"/>
  <c r="U287" i="18" s="1"/>
  <c r="P240" i="18"/>
  <c r="N240" i="18" s="1"/>
  <c r="O240" i="18" s="1"/>
  <c r="P207" i="18"/>
  <c r="Q137" i="18"/>
  <c r="S137" i="18" s="1"/>
  <c r="Q8" i="18"/>
  <c r="S8" i="18" s="1"/>
  <c r="P329" i="18"/>
  <c r="N329" i="18" s="1"/>
  <c r="O329" i="18" s="1"/>
  <c r="P296" i="18"/>
  <c r="N296" i="18" s="1"/>
  <c r="O296" i="18" s="1"/>
  <c r="Q171" i="18"/>
  <c r="T171" i="18" s="1"/>
  <c r="U171" i="18" s="1"/>
  <c r="P116" i="18"/>
  <c r="P181" i="18"/>
  <c r="N181" i="18" s="1"/>
  <c r="O181" i="18" s="1"/>
  <c r="P236" i="18"/>
  <c r="N236" i="18" s="1"/>
  <c r="O236" i="18" s="1"/>
  <c r="P261" i="18"/>
  <c r="Q202" i="18"/>
  <c r="T202" i="18" s="1"/>
  <c r="U202" i="18" s="1"/>
  <c r="P199" i="18"/>
  <c r="N199" i="18" s="1"/>
  <c r="O199" i="18" s="1"/>
  <c r="P200" i="18"/>
  <c r="N200" i="18" s="1"/>
  <c r="O200" i="18" s="1"/>
  <c r="P110" i="18"/>
  <c r="N110" i="18" s="1"/>
  <c r="O110" i="18" s="1"/>
  <c r="Q74" i="18"/>
  <c r="T74" i="18" s="1"/>
  <c r="U74" i="18" s="1"/>
  <c r="P93" i="18"/>
  <c r="N93" i="18" s="1"/>
  <c r="O93" i="18" s="1"/>
  <c r="P39" i="18"/>
  <c r="N39" i="18" s="1"/>
  <c r="O39" i="18" s="1"/>
  <c r="P25" i="18"/>
  <c r="N25" i="18" s="1"/>
  <c r="O25" i="18" s="1"/>
  <c r="Q365" i="18"/>
  <c r="S365" i="18" s="1"/>
  <c r="N310" i="18"/>
  <c r="O310" i="18" s="1"/>
  <c r="Q310" i="18"/>
  <c r="P285" i="18"/>
  <c r="N285" i="18" s="1"/>
  <c r="O285" i="18" s="1"/>
  <c r="P290" i="18"/>
  <c r="N290" i="18" s="1"/>
  <c r="O290" i="18" s="1"/>
  <c r="P319" i="18"/>
  <c r="N319" i="18" s="1"/>
  <c r="O319" i="18" s="1"/>
  <c r="P140" i="18"/>
  <c r="N140" i="18" s="1"/>
  <c r="O140" i="18" s="1"/>
  <c r="P176" i="18"/>
  <c r="P277" i="18"/>
  <c r="N277" i="18" s="1"/>
  <c r="O277" i="18" s="1"/>
  <c r="P111" i="18"/>
  <c r="N111" i="18" s="1"/>
  <c r="O111" i="18" s="1"/>
  <c r="Q77" i="18"/>
  <c r="S77" i="18" s="1"/>
  <c r="P3" i="18"/>
  <c r="N3" i="18" s="1"/>
  <c r="O3" i="18" s="1"/>
  <c r="P11" i="18"/>
  <c r="N11" i="18" s="1"/>
  <c r="O11" i="18" s="1"/>
  <c r="P253" i="18"/>
  <c r="N253" i="18" s="1"/>
  <c r="O253" i="18" s="1"/>
  <c r="Q191" i="18"/>
  <c r="S191" i="18" s="1"/>
  <c r="P73" i="18"/>
  <c r="N73" i="18" s="1"/>
  <c r="O73" i="18" s="1"/>
  <c r="P128" i="18"/>
  <c r="N128" i="18" s="1"/>
  <c r="O128" i="18" s="1"/>
  <c r="P54" i="18"/>
  <c r="N54" i="18" s="1"/>
  <c r="O54" i="18" s="1"/>
  <c r="P2" i="18"/>
  <c r="N2" i="18" s="1"/>
  <c r="O2" i="18" s="1"/>
  <c r="P38" i="18"/>
  <c r="N38" i="18" s="1"/>
  <c r="O38" i="18" s="1"/>
  <c r="P259" i="18"/>
  <c r="N259" i="18" s="1"/>
  <c r="O259" i="18" s="1"/>
  <c r="P136" i="18"/>
  <c r="N136" i="18" s="1"/>
  <c r="O136" i="18" s="1"/>
  <c r="P172" i="18"/>
  <c r="Q145" i="18"/>
  <c r="P206" i="18"/>
  <c r="N206" i="18" s="1"/>
  <c r="O206" i="18" s="1"/>
  <c r="Q217" i="18"/>
  <c r="S217" i="18" s="1"/>
  <c r="P211" i="18"/>
  <c r="Q279" i="18"/>
  <c r="P169" i="18"/>
  <c r="N169" i="18" s="1"/>
  <c r="O169" i="18" s="1"/>
  <c r="Q138" i="18"/>
  <c r="S138" i="18" s="1"/>
  <c r="Q114" i="18"/>
  <c r="T114" i="18" s="1"/>
  <c r="U114" i="18" s="1"/>
  <c r="P112" i="18"/>
  <c r="N112" i="18" s="1"/>
  <c r="O112" i="18" s="1"/>
  <c r="P129" i="18"/>
  <c r="N129" i="18" s="1"/>
  <c r="O129" i="18" s="1"/>
  <c r="P160" i="18"/>
  <c r="N160" i="18" s="1"/>
  <c r="O160" i="18" s="1"/>
  <c r="Q87" i="18"/>
  <c r="S87" i="18" s="1"/>
  <c r="Q100" i="18"/>
  <c r="T100" i="18" s="1"/>
  <c r="U100" i="18" s="1"/>
  <c r="P10" i="18"/>
  <c r="N10" i="18" s="1"/>
  <c r="O10" i="18" s="1"/>
  <c r="P7" i="18"/>
  <c r="N7" i="18" s="1"/>
  <c r="O7" i="18" s="1"/>
  <c r="Q119" i="18"/>
  <c r="T119" i="18" s="1"/>
  <c r="U119" i="18" s="1"/>
  <c r="P186" i="18"/>
  <c r="P167" i="18"/>
  <c r="P72" i="18"/>
  <c r="N72" i="18" s="1"/>
  <c r="O72" i="18" s="1"/>
  <c r="P89" i="18"/>
  <c r="P69" i="18"/>
  <c r="P58" i="18"/>
  <c r="P146" i="18"/>
  <c r="N146" i="18" s="1"/>
  <c r="O146" i="18" s="1"/>
  <c r="P70" i="18"/>
  <c r="N70" i="18" s="1"/>
  <c r="O70" i="18" s="1"/>
  <c r="P33" i="18"/>
  <c r="N33" i="18" s="1"/>
  <c r="O33" i="18" s="1"/>
  <c r="P13" i="18"/>
  <c r="N13" i="18" s="1"/>
  <c r="O13" i="18" s="1"/>
  <c r="P4" i="18"/>
  <c r="N4" i="18" s="1"/>
  <c r="O4" i="18" s="1"/>
  <c r="P24" i="18"/>
  <c r="N24" i="18" s="1"/>
  <c r="O24" i="18" s="1"/>
  <c r="P36" i="18"/>
  <c r="N36" i="18" s="1"/>
  <c r="O36" i="18" s="1"/>
  <c r="P12" i="18"/>
  <c r="N12" i="18" s="1"/>
  <c r="O12" i="18" s="1"/>
  <c r="Q336" i="18"/>
  <c r="S336" i="18" s="1"/>
  <c r="P338" i="18"/>
  <c r="Q332" i="18"/>
  <c r="T332" i="18" s="1"/>
  <c r="U332" i="18" s="1"/>
  <c r="Q359" i="18"/>
  <c r="S359" i="18" s="1"/>
  <c r="Q354" i="18"/>
  <c r="T354" i="18" s="1"/>
  <c r="U354" i="18" s="1"/>
  <c r="P161" i="18"/>
  <c r="N161" i="18" s="1"/>
  <c r="O161" i="18" s="1"/>
  <c r="P283" i="18"/>
  <c r="N283" i="18" s="1"/>
  <c r="O283" i="18" s="1"/>
  <c r="P288" i="18"/>
  <c r="N288" i="18" s="1"/>
  <c r="O288" i="18" s="1"/>
  <c r="P302" i="18"/>
  <c r="Q317" i="18"/>
  <c r="T317" i="18" s="1"/>
  <c r="U317" i="18" s="1"/>
  <c r="P115" i="18"/>
  <c r="N115" i="18" s="1"/>
  <c r="O115" i="18" s="1"/>
  <c r="P300" i="18"/>
  <c r="P157" i="18"/>
  <c r="P233" i="18"/>
  <c r="N233" i="18" s="1"/>
  <c r="O233" i="18" s="1"/>
  <c r="Q212" i="18"/>
  <c r="T212" i="18" s="1"/>
  <c r="U212" i="18" s="1"/>
  <c r="P229" i="18"/>
  <c r="N229" i="18" s="1"/>
  <c r="O229" i="18" s="1"/>
  <c r="P95" i="18"/>
  <c r="N95" i="18" s="1"/>
  <c r="O95" i="18" s="1"/>
  <c r="Q61" i="18"/>
  <c r="T61" i="18" s="1"/>
  <c r="U61" i="18" s="1"/>
  <c r="Q28" i="18"/>
  <c r="T28" i="18" s="1"/>
  <c r="U28" i="18" s="1"/>
  <c r="P182" i="18"/>
  <c r="P139" i="18"/>
  <c r="Q262" i="18"/>
  <c r="Q141" i="18"/>
  <c r="S141" i="18" s="1"/>
  <c r="Q97" i="18"/>
  <c r="S97" i="18" s="1"/>
  <c r="Q84" i="18"/>
  <c r="S84" i="18" s="1"/>
  <c r="Q227" i="18"/>
  <c r="S227" i="18" s="1"/>
  <c r="Q234" i="18"/>
  <c r="S234" i="18" s="1"/>
  <c r="Q268" i="18"/>
  <c r="S268" i="18" s="1"/>
  <c r="Q203" i="18"/>
  <c r="T203" i="18" s="1"/>
  <c r="U203" i="18" s="1"/>
  <c r="Q270" i="18"/>
  <c r="T270" i="18" s="1"/>
  <c r="U270" i="18" s="1"/>
  <c r="Q76" i="18"/>
  <c r="T76" i="18" s="1"/>
  <c r="U76" i="18" s="1"/>
  <c r="P320" i="18"/>
  <c r="N320" i="18" s="1"/>
  <c r="O320" i="18" s="1"/>
  <c r="Q282" i="18"/>
  <c r="S282" i="18" s="1"/>
  <c r="P215" i="18"/>
  <c r="N215" i="18" s="1"/>
  <c r="O215" i="18" s="1"/>
  <c r="Q150" i="18"/>
  <c r="T150" i="18" s="1"/>
  <c r="U150" i="18" s="1"/>
  <c r="P67" i="18"/>
  <c r="Q75" i="18"/>
  <c r="S75" i="18" s="1"/>
  <c r="Q101" i="18"/>
  <c r="S101" i="18" s="1"/>
  <c r="Q133" i="18"/>
  <c r="S133" i="18" s="1"/>
  <c r="Q43" i="18"/>
  <c r="S43" i="18" s="1"/>
  <c r="Q32" i="18"/>
  <c r="S32" i="18" s="1"/>
  <c r="Q304" i="18"/>
  <c r="S304" i="18" s="1"/>
  <c r="Q342" i="18"/>
  <c r="S342" i="18" s="1"/>
  <c r="Q366" i="18"/>
  <c r="S366" i="18" s="1"/>
  <c r="Q327" i="18"/>
  <c r="Q143" i="18"/>
  <c r="T143" i="18" s="1"/>
  <c r="U143" i="18" s="1"/>
  <c r="Q165" i="18"/>
  <c r="S165" i="18" s="1"/>
  <c r="Q326" i="18"/>
  <c r="T326" i="18" s="1"/>
  <c r="U326" i="18" s="1"/>
  <c r="Q154" i="18"/>
  <c r="T154" i="18" s="1"/>
  <c r="U154" i="18" s="1"/>
  <c r="Q228" i="18"/>
  <c r="S228" i="18" s="1"/>
  <c r="Q258" i="18"/>
  <c r="T258" i="18" s="1"/>
  <c r="U258" i="18" s="1"/>
  <c r="Q197" i="18"/>
  <c r="T197" i="18" s="1"/>
  <c r="U197" i="18" s="1"/>
  <c r="Q266" i="18"/>
  <c r="S266" i="18" s="1"/>
  <c r="Q226" i="18"/>
  <c r="T226" i="18" s="1"/>
  <c r="U226" i="18" s="1"/>
  <c r="Q126" i="18"/>
  <c r="S126" i="18" s="1"/>
  <c r="P345" i="18"/>
  <c r="N345" i="18" s="1"/>
  <c r="O345" i="18" s="1"/>
  <c r="P293" i="18"/>
  <c r="N293" i="18" s="1"/>
  <c r="O293" i="18" s="1"/>
  <c r="P155" i="18"/>
  <c r="N155" i="18" s="1"/>
  <c r="O155" i="18" s="1"/>
  <c r="P189" i="18"/>
  <c r="N189" i="18" s="1"/>
  <c r="O189" i="18" s="1"/>
  <c r="P180" i="18"/>
  <c r="N180" i="18" s="1"/>
  <c r="O180" i="18" s="1"/>
  <c r="P210" i="18"/>
  <c r="N210" i="18" s="1"/>
  <c r="O210" i="18" s="1"/>
  <c r="P230" i="18"/>
  <c r="N230" i="18" s="1"/>
  <c r="O230" i="18" s="1"/>
  <c r="P219" i="18"/>
  <c r="N219" i="18" s="1"/>
  <c r="O219" i="18" s="1"/>
  <c r="P281" i="18"/>
  <c r="N281" i="18" s="1"/>
  <c r="O281" i="18" s="1"/>
  <c r="P244" i="18"/>
  <c r="N244" i="18" s="1"/>
  <c r="O244" i="18" s="1"/>
  <c r="P205" i="18"/>
  <c r="N205" i="18" s="1"/>
  <c r="O205" i="18" s="1"/>
  <c r="P260" i="18"/>
  <c r="N260" i="18" s="1"/>
  <c r="O260" i="18" s="1"/>
  <c r="P269" i="18"/>
  <c r="N269" i="18" s="1"/>
  <c r="O269" i="18" s="1"/>
  <c r="P166" i="18"/>
  <c r="N166" i="18" s="1"/>
  <c r="O166" i="18" s="1"/>
  <c r="P153" i="18"/>
  <c r="N153" i="18" s="1"/>
  <c r="O153" i="18" s="1"/>
  <c r="Q106" i="18"/>
  <c r="S106" i="18" s="1"/>
  <c r="Q159" i="18"/>
  <c r="Q108" i="18"/>
  <c r="S108" i="18" s="1"/>
  <c r="P98" i="18"/>
  <c r="N98" i="18" s="1"/>
  <c r="O98" i="18" s="1"/>
  <c r="Q48" i="18"/>
  <c r="Q241" i="18"/>
  <c r="S241" i="18" s="1"/>
  <c r="P249" i="18"/>
  <c r="Q272" i="18"/>
  <c r="T272" i="18" s="1"/>
  <c r="U272" i="18" s="1"/>
  <c r="Q190" i="18"/>
  <c r="T190" i="18" s="1"/>
  <c r="U190" i="18" s="1"/>
  <c r="P220" i="18"/>
  <c r="N220" i="18" s="1"/>
  <c r="O220" i="18" s="1"/>
  <c r="Q223" i="18"/>
  <c r="T223" i="18" s="1"/>
  <c r="U223" i="18" s="1"/>
  <c r="Q104" i="18"/>
  <c r="T104" i="18" s="1"/>
  <c r="U104" i="18" s="1"/>
  <c r="P85" i="18"/>
  <c r="N85" i="18" s="1"/>
  <c r="O85" i="18" s="1"/>
  <c r="Q92" i="18"/>
  <c r="T92" i="18" s="1"/>
  <c r="U92" i="18" s="1"/>
  <c r="Q124" i="18"/>
  <c r="S124" i="18" s="1"/>
  <c r="T66" i="18"/>
  <c r="U66" i="18" s="1"/>
  <c r="Q50" i="18"/>
  <c r="T50" i="18" s="1"/>
  <c r="U50" i="18" s="1"/>
  <c r="Q30" i="18"/>
  <c r="T30" i="18" s="1"/>
  <c r="U30" i="18" s="1"/>
  <c r="Q42" i="18"/>
  <c r="T42" i="18" s="1"/>
  <c r="U42" i="18" s="1"/>
  <c r="Q55" i="18"/>
  <c r="T55" i="18" s="1"/>
  <c r="U55" i="18" s="1"/>
  <c r="Q60" i="18"/>
  <c r="T60" i="18" s="1"/>
  <c r="U60" i="18" s="1"/>
  <c r="Q314" i="18"/>
  <c r="S314" i="18" s="1"/>
  <c r="P294" i="18"/>
  <c r="N294" i="18" s="1"/>
  <c r="O294" i="18" s="1"/>
  <c r="P352" i="18"/>
  <c r="N352" i="18" s="1"/>
  <c r="O352" i="18" s="1"/>
  <c r="N322" i="18"/>
  <c r="O322" i="18" s="1"/>
  <c r="Q322" i="18"/>
  <c r="P355" i="18"/>
  <c r="N355" i="18" s="1"/>
  <c r="O355" i="18" s="1"/>
  <c r="Q125" i="18"/>
  <c r="Q168" i="18"/>
  <c r="S168" i="18" s="1"/>
  <c r="Q235" i="18"/>
  <c r="T235" i="18" s="1"/>
  <c r="U235" i="18" s="1"/>
  <c r="Q192" i="18"/>
  <c r="S192" i="18" s="1"/>
  <c r="P328" i="18"/>
  <c r="N328" i="18" s="1"/>
  <c r="O328" i="18" s="1"/>
  <c r="N238" i="18"/>
  <c r="O238" i="18" s="1"/>
  <c r="Q238" i="18"/>
  <c r="P163" i="18"/>
  <c r="N163" i="18" s="1"/>
  <c r="O163" i="18" s="1"/>
  <c r="P170" i="18"/>
  <c r="N170" i="18" s="1"/>
  <c r="O170" i="18" s="1"/>
  <c r="P185" i="18"/>
  <c r="N185" i="18" s="1"/>
  <c r="O185" i="18" s="1"/>
  <c r="P213" i="18"/>
  <c r="N213" i="18" s="1"/>
  <c r="O213" i="18" s="1"/>
  <c r="P231" i="18"/>
  <c r="N231" i="18" s="1"/>
  <c r="O231" i="18" s="1"/>
  <c r="P256" i="18"/>
  <c r="N256" i="18" s="1"/>
  <c r="O256" i="18" s="1"/>
  <c r="P265" i="18"/>
  <c r="N265" i="18" s="1"/>
  <c r="O265" i="18" s="1"/>
  <c r="P274" i="18"/>
  <c r="N274" i="18" s="1"/>
  <c r="O274" i="18" s="1"/>
  <c r="P276" i="18"/>
  <c r="N276" i="18" s="1"/>
  <c r="O276" i="18" s="1"/>
  <c r="P275" i="18"/>
  <c r="N275" i="18" s="1"/>
  <c r="O275" i="18" s="1"/>
  <c r="P247" i="18"/>
  <c r="N247" i="18" s="1"/>
  <c r="O247" i="18" s="1"/>
  <c r="P151" i="18"/>
  <c r="N151" i="18" s="1"/>
  <c r="O151" i="18" s="1"/>
  <c r="P127" i="18"/>
  <c r="N127" i="18" s="1"/>
  <c r="O127" i="18" s="1"/>
  <c r="Q80" i="18"/>
  <c r="T80" i="18" s="1"/>
  <c r="U80" i="18" s="1"/>
  <c r="Q90" i="18"/>
  <c r="T90" i="18" s="1"/>
  <c r="U90" i="18" s="1"/>
  <c r="Q18" i="18"/>
  <c r="T18" i="18" s="1"/>
  <c r="U18" i="18" s="1"/>
  <c r="Q257" i="18"/>
  <c r="S257" i="18" s="1"/>
  <c r="Q187" i="18"/>
  <c r="T187" i="18" s="1"/>
  <c r="U187" i="18" s="1"/>
  <c r="Q232" i="18"/>
  <c r="T232" i="18" s="1"/>
  <c r="U232" i="18" s="1"/>
  <c r="Q71" i="18"/>
  <c r="T71" i="18" s="1"/>
  <c r="U71" i="18" s="1"/>
  <c r="Q86" i="18"/>
  <c r="T86" i="18" s="1"/>
  <c r="U86" i="18" s="1"/>
  <c r="P79" i="18"/>
  <c r="N79" i="18" s="1"/>
  <c r="O79" i="18" s="1"/>
  <c r="Q179" i="18"/>
  <c r="T179" i="18" s="1"/>
  <c r="U179" i="18" s="1"/>
  <c r="Q99" i="18"/>
  <c r="Q5" i="18"/>
  <c r="T5" i="18" s="1"/>
  <c r="U5" i="18" s="1"/>
  <c r="Q34" i="18"/>
  <c r="S34" i="18" s="1"/>
  <c r="N340" i="18"/>
  <c r="O340" i="18" s="1"/>
  <c r="Q340" i="18"/>
  <c r="P335" i="18"/>
  <c r="N335" i="18" s="1"/>
  <c r="O335" i="18" s="1"/>
  <c r="P363" i="18"/>
  <c r="N363" i="18" s="1"/>
  <c r="O363" i="18" s="1"/>
  <c r="N308" i="18"/>
  <c r="O308" i="18" s="1"/>
  <c r="Q308" i="18"/>
  <c r="P252" i="18"/>
  <c r="Q177" i="18"/>
  <c r="T177" i="18" s="1"/>
  <c r="U177" i="18" s="1"/>
  <c r="Q216" i="18"/>
  <c r="S216" i="18" s="1"/>
  <c r="Q280" i="18"/>
  <c r="S280" i="18" s="1"/>
  <c r="Q250" i="18"/>
  <c r="T250" i="18" s="1"/>
  <c r="U250" i="18" s="1"/>
  <c r="Q263" i="18"/>
  <c r="T263" i="18" s="1"/>
  <c r="U263" i="18" s="1"/>
  <c r="N318" i="18"/>
  <c r="O318" i="18" s="1"/>
  <c r="Q318" i="18"/>
  <c r="P311" i="18"/>
  <c r="N311" i="18" s="1"/>
  <c r="O311" i="18" s="1"/>
  <c r="Q122" i="18"/>
  <c r="S122" i="18" s="1"/>
  <c r="Q64" i="18"/>
  <c r="T64" i="18" s="1"/>
  <c r="U64" i="18" s="1"/>
  <c r="Q59" i="18"/>
  <c r="T59" i="18" s="1"/>
  <c r="U59" i="18" s="1"/>
  <c r="Q144" i="18"/>
  <c r="T144" i="18" s="1"/>
  <c r="U144" i="18" s="1"/>
  <c r="N323" i="18"/>
  <c r="O323" i="18" s="1"/>
  <c r="Q323" i="18"/>
  <c r="P357" i="18"/>
  <c r="N360" i="18"/>
  <c r="O360" i="18" s="1"/>
  <c r="Q360" i="18"/>
  <c r="P307" i="18"/>
  <c r="N307" i="18" s="1"/>
  <c r="O307" i="18" s="1"/>
  <c r="Q315" i="18"/>
  <c r="S315" i="18" s="1"/>
  <c r="P334" i="18"/>
  <c r="N334" i="18" s="1"/>
  <c r="O334" i="18" s="1"/>
  <c r="P353" i="18"/>
  <c r="N353" i="18" s="1"/>
  <c r="O353" i="18" s="1"/>
  <c r="Q347" i="18"/>
  <c r="S347" i="18" s="1"/>
  <c r="P316" i="18"/>
  <c r="N316" i="18" s="1"/>
  <c r="O316" i="18" s="1"/>
  <c r="P351" i="18"/>
  <c r="N351" i="18" s="1"/>
  <c r="O351" i="18" s="1"/>
  <c r="Q350" i="18"/>
  <c r="S350" i="18" s="1"/>
  <c r="P356" i="18"/>
  <c r="N356" i="18" s="1"/>
  <c r="O356" i="18" s="1"/>
  <c r="P362" i="18"/>
  <c r="Q298" i="18"/>
  <c r="T298" i="18" s="1"/>
  <c r="U298" i="18" s="1"/>
  <c r="P303" i="18"/>
  <c r="N303" i="18" s="1"/>
  <c r="O303" i="18" s="1"/>
  <c r="P284" i="18"/>
  <c r="N284" i="18" s="1"/>
  <c r="O284" i="18" s="1"/>
  <c r="Q309" i="18"/>
  <c r="T309" i="18" s="1"/>
  <c r="U309" i="18" s="1"/>
  <c r="Q204" i="18"/>
  <c r="P331" i="18"/>
  <c r="N331" i="18" s="1"/>
  <c r="O331" i="18" s="1"/>
  <c r="P158" i="18"/>
  <c r="N158" i="18" s="1"/>
  <c r="O158" i="18" s="1"/>
  <c r="P52" i="18"/>
  <c r="N52" i="18" s="1"/>
  <c r="O52" i="18" s="1"/>
  <c r="P109" i="18"/>
  <c r="N109" i="18" s="1"/>
  <c r="O109" i="18" s="1"/>
  <c r="P135" i="18"/>
  <c r="N135" i="18" s="1"/>
  <c r="O135" i="18" s="1"/>
  <c r="P96" i="18"/>
  <c r="N96" i="18" s="1"/>
  <c r="O96" i="18" s="1"/>
  <c r="P78" i="18"/>
  <c r="N78" i="18" s="1"/>
  <c r="O78" i="18" s="1"/>
  <c r="P102" i="18"/>
  <c r="N102" i="18" s="1"/>
  <c r="O102" i="18" s="1"/>
  <c r="P19" i="18"/>
  <c r="N19" i="18" s="1"/>
  <c r="O19" i="18" s="1"/>
  <c r="P22" i="18"/>
  <c r="N22" i="18" s="1"/>
  <c r="O22" i="18" s="1"/>
  <c r="P6" i="18"/>
  <c r="N6" i="18" s="1"/>
  <c r="O6" i="18" s="1"/>
  <c r="P37" i="18"/>
  <c r="P46" i="18"/>
  <c r="N46" i="18" s="1"/>
  <c r="O46" i="18" s="1"/>
  <c r="P44" i="18"/>
  <c r="N44" i="18" s="1"/>
  <c r="O44" i="18" s="1"/>
  <c r="P21" i="18"/>
  <c r="N21" i="18" s="1"/>
  <c r="O21" i="18" s="1"/>
  <c r="P16" i="18"/>
  <c r="P325" i="18"/>
  <c r="Q339" i="18"/>
  <c r="S339" i="18" s="1"/>
  <c r="Q348" i="18"/>
  <c r="S348" i="18" s="1"/>
  <c r="Q330" i="18"/>
  <c r="T330" i="18" s="1"/>
  <c r="U330" i="18" s="1"/>
  <c r="Q361" i="18"/>
  <c r="S361" i="18" s="1"/>
  <c r="Q349" i="18"/>
  <c r="S349" i="18" s="1"/>
  <c r="Q239" i="18"/>
  <c r="Q297" i="18"/>
  <c r="S297" i="18" s="1"/>
  <c r="Q286" i="18"/>
  <c r="T286" i="18" s="1"/>
  <c r="U286" i="18" s="1"/>
  <c r="Q291" i="18"/>
  <c r="T291" i="18" s="1"/>
  <c r="U291" i="18" s="1"/>
  <c r="N301" i="18"/>
  <c r="O301" i="18" s="1"/>
  <c r="Q301" i="18"/>
  <c r="P278" i="18"/>
  <c r="N278" i="18" s="1"/>
  <c r="O278" i="18" s="1"/>
  <c r="P152" i="18"/>
  <c r="Q295" i="18"/>
  <c r="T295" i="18" s="1"/>
  <c r="U295" i="18" s="1"/>
  <c r="Q208" i="18"/>
  <c r="T208" i="18" s="1"/>
  <c r="U208" i="18" s="1"/>
  <c r="Q333" i="18"/>
  <c r="Q164" i="18"/>
  <c r="T164" i="18" s="1"/>
  <c r="U164" i="18" s="1"/>
  <c r="Q147" i="18"/>
  <c r="T147" i="18" s="1"/>
  <c r="U147" i="18" s="1"/>
  <c r="Q184" i="18"/>
  <c r="T184" i="18" s="1"/>
  <c r="U184" i="18" s="1"/>
  <c r="P267" i="18"/>
  <c r="Q321" i="18"/>
  <c r="T321" i="18" s="1"/>
  <c r="U321" i="18" s="1"/>
  <c r="P312" i="18"/>
  <c r="N312" i="18" s="1"/>
  <c r="O312" i="18" s="1"/>
  <c r="Q242" i="18"/>
  <c r="T242" i="18" s="1"/>
  <c r="U242" i="18" s="1"/>
  <c r="Q246" i="18"/>
  <c r="T246" i="18" s="1"/>
  <c r="U246" i="18" s="1"/>
  <c r="P49" i="18"/>
  <c r="N49" i="18" s="1"/>
  <c r="O49" i="18" s="1"/>
  <c r="Q305" i="18"/>
  <c r="S305" i="18" s="1"/>
  <c r="Q183" i="18"/>
  <c r="T183" i="18" s="1"/>
  <c r="U183" i="18" s="1"/>
  <c r="Q91" i="18"/>
  <c r="S91" i="18" s="1"/>
  <c r="Q306" i="18"/>
  <c r="S306" i="18" s="1"/>
  <c r="Q248" i="18"/>
  <c r="P221" i="18"/>
  <c r="N221" i="18" s="1"/>
  <c r="O221" i="18" s="1"/>
  <c r="P299" i="18"/>
  <c r="N299" i="18" s="1"/>
  <c r="O299" i="18" s="1"/>
  <c r="P175" i="18"/>
  <c r="N175" i="18" s="1"/>
  <c r="O175" i="18" s="1"/>
  <c r="P132" i="18"/>
  <c r="N132" i="18" s="1"/>
  <c r="O132" i="18" s="1"/>
  <c r="P173" i="18"/>
  <c r="N173" i="18" s="1"/>
  <c r="O173" i="18" s="1"/>
  <c r="P148" i="18"/>
  <c r="N148" i="18" s="1"/>
  <c r="O148" i="18" s="1"/>
  <c r="P224" i="18"/>
  <c r="N224" i="18" s="1"/>
  <c r="O224" i="18" s="1"/>
  <c r="P313" i="18"/>
  <c r="P178" i="18"/>
  <c r="N178" i="18" s="1"/>
  <c r="O178" i="18" s="1"/>
  <c r="P201" i="18"/>
  <c r="N201" i="18" s="1"/>
  <c r="O201" i="18" s="1"/>
  <c r="P237" i="18"/>
  <c r="N237" i="18" s="1"/>
  <c r="O237" i="18" s="1"/>
  <c r="P222" i="18"/>
  <c r="N222" i="18" s="1"/>
  <c r="O222" i="18" s="1"/>
  <c r="P195" i="18"/>
  <c r="N195" i="18" s="1"/>
  <c r="O195" i="18" s="1"/>
  <c r="P218" i="18"/>
  <c r="N218" i="18" s="1"/>
  <c r="O218" i="18" s="1"/>
  <c r="Q56" i="18"/>
  <c r="T56" i="18" s="1"/>
  <c r="U56" i="18" s="1"/>
  <c r="Q63" i="18"/>
  <c r="T63" i="18" s="1"/>
  <c r="U63" i="18" s="1"/>
  <c r="Q14" i="18"/>
  <c r="T14" i="18" s="1"/>
  <c r="U14" i="18" s="1"/>
  <c r="Q15" i="18"/>
  <c r="T15" i="18" s="1"/>
  <c r="U15" i="18" s="1"/>
  <c r="Q117" i="18"/>
  <c r="T117" i="18" s="1"/>
  <c r="U117" i="18" s="1"/>
  <c r="Q142" i="18"/>
  <c r="S142" i="18" s="1"/>
  <c r="Q94" i="18"/>
  <c r="T94" i="18" s="1"/>
  <c r="U94" i="18" s="1"/>
  <c r="Q31" i="18"/>
  <c r="T31" i="18" s="1"/>
  <c r="U31" i="18" s="1"/>
  <c r="Q162" i="18"/>
  <c r="S162" i="18" s="1"/>
  <c r="P103" i="18"/>
  <c r="P82" i="18"/>
  <c r="N82" i="18" s="1"/>
  <c r="O82" i="18" s="1"/>
  <c r="P53" i="18"/>
  <c r="N53" i="18" s="1"/>
  <c r="O53" i="18" s="1"/>
  <c r="P45" i="18"/>
  <c r="N45" i="18" s="1"/>
  <c r="O45" i="18" s="1"/>
  <c r="P81" i="18"/>
  <c r="N81" i="18" s="1"/>
  <c r="O81" i="18" s="1"/>
  <c r="P27" i="18"/>
  <c r="N27" i="18" s="1"/>
  <c r="O27" i="18" s="1"/>
  <c r="P17" i="18"/>
  <c r="N17" i="18" s="1"/>
  <c r="O17" i="18" s="1"/>
  <c r="P123" i="18"/>
  <c r="N123" i="18" s="1"/>
  <c r="O123" i="18" s="1"/>
  <c r="P198" i="18"/>
  <c r="N198" i="18" s="1"/>
  <c r="O198" i="18" s="1"/>
  <c r="P149" i="18"/>
  <c r="N149" i="18" s="1"/>
  <c r="O149" i="18" s="1"/>
  <c r="P121" i="18"/>
  <c r="N121" i="18" s="1"/>
  <c r="O121" i="18" s="1"/>
  <c r="P130" i="18"/>
  <c r="N130" i="18" s="1"/>
  <c r="O130" i="18" s="1"/>
  <c r="P68" i="18"/>
  <c r="N68" i="18" s="1"/>
  <c r="O68" i="18" s="1"/>
  <c r="P65" i="18"/>
  <c r="N65" i="18" s="1"/>
  <c r="O65" i="18" s="1"/>
  <c r="P62" i="18"/>
  <c r="N62" i="18" s="1"/>
  <c r="O62" i="18" s="1"/>
  <c r="P40" i="18"/>
  <c r="N40" i="18" s="1"/>
  <c r="O40" i="18" s="1"/>
  <c r="P57" i="18"/>
  <c r="N57" i="18" s="1"/>
  <c r="O57" i="18" s="1"/>
  <c r="S41" i="18"/>
  <c r="P23" i="18"/>
  <c r="N23" i="18" s="1"/>
  <c r="O23" i="18" s="1"/>
  <c r="P20" i="18"/>
  <c r="N20" i="18" s="1"/>
  <c r="O20" i="18" s="1"/>
  <c r="P264" i="18"/>
  <c r="N264" i="18" s="1"/>
  <c r="O264" i="18" s="1"/>
  <c r="P188" i="18"/>
  <c r="N188" i="18" s="1"/>
  <c r="O188" i="18" s="1"/>
  <c r="P134" i="18"/>
  <c r="N134" i="18" s="1"/>
  <c r="O134" i="18" s="1"/>
  <c r="P120" i="18"/>
  <c r="N120" i="18" s="1"/>
  <c r="O120" i="18" s="1"/>
  <c r="P131" i="18"/>
  <c r="N131" i="18" s="1"/>
  <c r="O131" i="18" s="1"/>
  <c r="T26" i="18" l="1"/>
  <c r="U26" i="18" s="1"/>
  <c r="T165" i="18"/>
  <c r="U165" i="18" s="1"/>
  <c r="S332" i="18"/>
  <c r="T8" i="18"/>
  <c r="U8" i="18" s="1"/>
  <c r="T141" i="18"/>
  <c r="U141" i="18" s="1"/>
  <c r="S76" i="18"/>
  <c r="T137" i="18"/>
  <c r="U137" i="18" s="1"/>
  <c r="S150" i="18"/>
  <c r="T245" i="18"/>
  <c r="U245" i="18" s="1"/>
  <c r="T292" i="18"/>
  <c r="U292" i="18" s="1"/>
  <c r="T234" i="18"/>
  <c r="U234" i="18" s="1"/>
  <c r="T196" i="18"/>
  <c r="U196" i="18" s="1"/>
  <c r="T124" i="18"/>
  <c r="U124" i="18" s="1"/>
  <c r="Q3" i="18"/>
  <c r="S3" i="18" s="1"/>
  <c r="Q319" i="18"/>
  <c r="S319" i="18" s="1"/>
  <c r="Q200" i="18"/>
  <c r="T200" i="18" s="1"/>
  <c r="U200" i="18" s="1"/>
  <c r="S340" i="18"/>
  <c r="S15" i="18"/>
  <c r="S61" i="18"/>
  <c r="S270" i="18"/>
  <c r="T83" i="18"/>
  <c r="U83" i="18" s="1"/>
  <c r="S114" i="18"/>
  <c r="S80" i="18"/>
  <c r="S171" i="18"/>
  <c r="T113" i="18"/>
  <c r="U113" i="18" s="1"/>
  <c r="T324" i="18"/>
  <c r="U324" i="18" s="1"/>
  <c r="T336" i="18"/>
  <c r="U336" i="18" s="1"/>
  <c r="T106" i="18"/>
  <c r="U106" i="18" s="1"/>
  <c r="T364" i="18"/>
  <c r="U364" i="18" s="1"/>
  <c r="T268" i="18"/>
  <c r="U268" i="18" s="1"/>
  <c r="T341" i="18"/>
  <c r="U341" i="18" s="1"/>
  <c r="T225" i="18"/>
  <c r="U225" i="18" s="1"/>
  <c r="S317" i="18"/>
  <c r="T32" i="18"/>
  <c r="U32" i="18" s="1"/>
  <c r="S202" i="18"/>
  <c r="T343" i="18"/>
  <c r="U343" i="18" s="1"/>
  <c r="T346" i="18"/>
  <c r="U346" i="18" s="1"/>
  <c r="T348" i="18"/>
  <c r="U348" i="18" s="1"/>
  <c r="T282" i="18"/>
  <c r="U282" i="18" s="1"/>
  <c r="T87" i="18"/>
  <c r="U87" i="18" s="1"/>
  <c r="Q233" i="18"/>
  <c r="T43" i="18"/>
  <c r="U43" i="18" s="1"/>
  <c r="S35" i="18"/>
  <c r="S326" i="18"/>
  <c r="T243" i="18"/>
  <c r="U243" i="18" s="1"/>
  <c r="S246" i="18"/>
  <c r="Q178" i="18"/>
  <c r="T178" i="18" s="1"/>
  <c r="U178" i="18" s="1"/>
  <c r="T366" i="18"/>
  <c r="U366" i="18" s="1"/>
  <c r="T193" i="18"/>
  <c r="U193" i="18" s="1"/>
  <c r="T227" i="18"/>
  <c r="U227" i="18" s="1"/>
  <c r="Q215" i="18"/>
  <c r="S215" i="18" s="1"/>
  <c r="S30" i="18"/>
  <c r="Q355" i="18"/>
  <c r="T97" i="18"/>
  <c r="U97" i="18" s="1"/>
  <c r="Q260" i="18"/>
  <c r="S260" i="18" s="1"/>
  <c r="S287" i="18"/>
  <c r="S164" i="18"/>
  <c r="Q188" i="18"/>
  <c r="T188" i="18" s="1"/>
  <c r="U188" i="18" s="1"/>
  <c r="S309" i="18"/>
  <c r="T266" i="18"/>
  <c r="U266" i="18" s="1"/>
  <c r="S28" i="18"/>
  <c r="Q4" i="18"/>
  <c r="S4" i="18" s="1"/>
  <c r="Q70" i="18"/>
  <c r="T70" i="18" s="1"/>
  <c r="U70" i="18" s="1"/>
  <c r="S242" i="18"/>
  <c r="Q95" i="18"/>
  <c r="T95" i="18" s="1"/>
  <c r="U95" i="18" s="1"/>
  <c r="T297" i="18"/>
  <c r="U297" i="18" s="1"/>
  <c r="Q36" i="18"/>
  <c r="T36" i="18" s="1"/>
  <c r="U36" i="18" s="1"/>
  <c r="Q2" i="18"/>
  <c r="T2" i="18" s="1"/>
  <c r="U2" i="18" s="1"/>
  <c r="T337" i="18"/>
  <c r="U337" i="18" s="1"/>
  <c r="S273" i="18"/>
  <c r="Q127" i="18"/>
  <c r="T127" i="18" s="1"/>
  <c r="U127" i="18" s="1"/>
  <c r="S74" i="18"/>
  <c r="Q296" i="18"/>
  <c r="S296" i="18" s="1"/>
  <c r="S29" i="18"/>
  <c r="Q195" i="18"/>
  <c r="T195" i="18" s="1"/>
  <c r="U195" i="18" s="1"/>
  <c r="T108" i="18"/>
  <c r="U108" i="18" s="1"/>
  <c r="T314" i="18"/>
  <c r="U314" i="18" s="1"/>
  <c r="T359" i="18"/>
  <c r="U359" i="18" s="1"/>
  <c r="Q276" i="18"/>
  <c r="S276" i="18" s="1"/>
  <c r="Q73" i="18"/>
  <c r="S73" i="18" s="1"/>
  <c r="Q111" i="18"/>
  <c r="S111" i="18" s="1"/>
  <c r="Q288" i="18"/>
  <c r="S288" i="18" s="1"/>
  <c r="Q11" i="18"/>
  <c r="S11" i="18" s="1"/>
  <c r="S258" i="18"/>
  <c r="Q158" i="18"/>
  <c r="T158" i="18" s="1"/>
  <c r="U158" i="18" s="1"/>
  <c r="T77" i="18"/>
  <c r="U77" i="18" s="1"/>
  <c r="S42" i="18"/>
  <c r="S238" i="18"/>
  <c r="S250" i="18"/>
  <c r="Q24" i="18"/>
  <c r="T24" i="18" s="1"/>
  <c r="U24" i="18" s="1"/>
  <c r="Q128" i="18"/>
  <c r="Q236" i="18"/>
  <c r="S236" i="18" s="1"/>
  <c r="S344" i="18"/>
  <c r="T228" i="18"/>
  <c r="U228" i="18" s="1"/>
  <c r="T365" i="18"/>
  <c r="U365" i="18" s="1"/>
  <c r="S354" i="18"/>
  <c r="Q316" i="18"/>
  <c r="S316" i="18" s="1"/>
  <c r="S187" i="18"/>
  <c r="Q79" i="18"/>
  <c r="S79" i="18" s="1"/>
  <c r="Q284" i="18"/>
  <c r="T284" i="18" s="1"/>
  <c r="U284" i="18" s="1"/>
  <c r="S118" i="18"/>
  <c r="T280" i="18"/>
  <c r="U280" i="18" s="1"/>
  <c r="S235" i="18"/>
  <c r="T138" i="18"/>
  <c r="U138" i="18" s="1"/>
  <c r="S226" i="18"/>
  <c r="T349" i="18"/>
  <c r="U349" i="18" s="1"/>
  <c r="Q33" i="18"/>
  <c r="T33" i="18" s="1"/>
  <c r="U33" i="18" s="1"/>
  <c r="Q7" i="18"/>
  <c r="T7" i="18" s="1"/>
  <c r="U7" i="18" s="1"/>
  <c r="Q169" i="18"/>
  <c r="Q140" i="18"/>
  <c r="T140" i="18" s="1"/>
  <c r="U140" i="18" s="1"/>
  <c r="Q194" i="18"/>
  <c r="T194" i="18" s="1"/>
  <c r="U194" i="18" s="1"/>
  <c r="Q146" i="18"/>
  <c r="T146" i="18" s="1"/>
  <c r="U146" i="18" s="1"/>
  <c r="T107" i="18"/>
  <c r="U107" i="18" s="1"/>
  <c r="Q214" i="18"/>
  <c r="Q105" i="18"/>
  <c r="T105" i="18" s="1"/>
  <c r="U105" i="18" s="1"/>
  <c r="S63" i="18"/>
  <c r="Q149" i="18"/>
  <c r="T149" i="18" s="1"/>
  <c r="U149" i="18" s="1"/>
  <c r="S143" i="18"/>
  <c r="T361" i="18"/>
  <c r="U361" i="18" s="1"/>
  <c r="T301" i="18"/>
  <c r="U301" i="18" s="1"/>
  <c r="T347" i="18"/>
  <c r="U347" i="18" s="1"/>
  <c r="T304" i="18"/>
  <c r="U304" i="18" s="1"/>
  <c r="S5" i="18"/>
  <c r="T133" i="18"/>
  <c r="U133" i="18" s="1"/>
  <c r="S59" i="18"/>
  <c r="T4" i="18"/>
  <c r="U4" i="18" s="1"/>
  <c r="S190" i="18"/>
  <c r="S174" i="18"/>
  <c r="T191" i="18"/>
  <c r="U191" i="18" s="1"/>
  <c r="T217" i="18"/>
  <c r="U217" i="18" s="1"/>
  <c r="S272" i="18"/>
  <c r="S203" i="18"/>
  <c r="Q112" i="18"/>
  <c r="Q25" i="18"/>
  <c r="T25" i="18" s="1"/>
  <c r="U25" i="18" s="1"/>
  <c r="T342" i="18"/>
  <c r="U342" i="18" s="1"/>
  <c r="S119" i="18"/>
  <c r="Q254" i="18"/>
  <c r="Q255" i="18"/>
  <c r="Q277" i="18"/>
  <c r="T277" i="18" s="1"/>
  <c r="U277" i="18" s="1"/>
  <c r="Q110" i="18"/>
  <c r="S110" i="18" s="1"/>
  <c r="Q27" i="18"/>
  <c r="S27" i="18" s="1"/>
  <c r="T101" i="18"/>
  <c r="U101" i="18" s="1"/>
  <c r="Q345" i="18"/>
  <c r="T345" i="18" s="1"/>
  <c r="U345" i="18" s="1"/>
  <c r="T192" i="18"/>
  <c r="U192" i="18" s="1"/>
  <c r="S197" i="18"/>
  <c r="Q129" i="18"/>
  <c r="Q13" i="18"/>
  <c r="T13" i="18" s="1"/>
  <c r="U13" i="18" s="1"/>
  <c r="Q240" i="18"/>
  <c r="T240" i="18" s="1"/>
  <c r="U240" i="18" s="1"/>
  <c r="Q88" i="18"/>
  <c r="Q271" i="18"/>
  <c r="T271" i="18" s="1"/>
  <c r="U271" i="18" s="1"/>
  <c r="Q199" i="18"/>
  <c r="S199" i="18" s="1"/>
  <c r="S248" i="18"/>
  <c r="T248" i="18"/>
  <c r="U248" i="18" s="1"/>
  <c r="T99" i="18"/>
  <c r="U99" i="18" s="1"/>
  <c r="S99" i="18"/>
  <c r="S159" i="18"/>
  <c r="T159" i="18"/>
  <c r="U159" i="18" s="1"/>
  <c r="Q312" i="18"/>
  <c r="T312" i="18" s="1"/>
  <c r="U312" i="18" s="1"/>
  <c r="T306" i="18"/>
  <c r="U306" i="18" s="1"/>
  <c r="N16" i="18"/>
  <c r="O16" i="18" s="1"/>
  <c r="Q16" i="18"/>
  <c r="S60" i="18"/>
  <c r="T238" i="18"/>
  <c r="U238" i="18" s="1"/>
  <c r="T327" i="18"/>
  <c r="U327" i="18" s="1"/>
  <c r="S327" i="18"/>
  <c r="N300" i="18"/>
  <c r="O300" i="18" s="1"/>
  <c r="Q300" i="18"/>
  <c r="N338" i="18"/>
  <c r="O338" i="18" s="1"/>
  <c r="Q338" i="18"/>
  <c r="N186" i="18"/>
  <c r="O186" i="18" s="1"/>
  <c r="Q186" i="18"/>
  <c r="N172" i="18"/>
  <c r="O172" i="18" s="1"/>
  <c r="Q172" i="18"/>
  <c r="N176" i="18"/>
  <c r="O176" i="18" s="1"/>
  <c r="Q176" i="18"/>
  <c r="Q54" i="18"/>
  <c r="S54" i="18" s="1"/>
  <c r="Q20" i="18"/>
  <c r="T20" i="18" s="1"/>
  <c r="U20" i="18" s="1"/>
  <c r="N313" i="18"/>
  <c r="O313" i="18" s="1"/>
  <c r="Q313" i="18"/>
  <c r="T162" i="18"/>
  <c r="U162" i="18" s="1"/>
  <c r="S184" i="18"/>
  <c r="S212" i="18"/>
  <c r="N152" i="18"/>
  <c r="O152" i="18" s="1"/>
  <c r="Q152" i="18"/>
  <c r="S239" i="18"/>
  <c r="T239" i="18"/>
  <c r="U239" i="18" s="1"/>
  <c r="T204" i="18"/>
  <c r="U204" i="18" s="1"/>
  <c r="S204" i="18"/>
  <c r="T339" i="18"/>
  <c r="U339" i="18" s="1"/>
  <c r="N252" i="18"/>
  <c r="O252" i="18" s="1"/>
  <c r="Q252" i="18"/>
  <c r="Q334" i="18"/>
  <c r="S334" i="18" s="1"/>
  <c r="S50" i="18"/>
  <c r="Q352" i="18"/>
  <c r="T352" i="18" s="1"/>
  <c r="U352" i="18" s="1"/>
  <c r="N249" i="18"/>
  <c r="O249" i="18" s="1"/>
  <c r="Q249" i="18"/>
  <c r="T48" i="18"/>
  <c r="U48" i="18" s="1"/>
  <c r="S48" i="18"/>
  <c r="T75" i="18"/>
  <c r="U75" i="18" s="1"/>
  <c r="Q163" i="18"/>
  <c r="T163" i="18" s="1"/>
  <c r="U163" i="18" s="1"/>
  <c r="Q219" i="18"/>
  <c r="S219" i="18" s="1"/>
  <c r="N67" i="18"/>
  <c r="O67" i="18" s="1"/>
  <c r="Q67" i="18"/>
  <c r="N182" i="18"/>
  <c r="O182" i="18" s="1"/>
  <c r="Q182" i="18"/>
  <c r="Q283" i="18"/>
  <c r="S283" i="18" s="1"/>
  <c r="N89" i="18"/>
  <c r="O89" i="18" s="1"/>
  <c r="Q89" i="18"/>
  <c r="T84" i="18"/>
  <c r="U84" i="18" s="1"/>
  <c r="S279" i="18"/>
  <c r="T279" i="18"/>
  <c r="U279" i="18" s="1"/>
  <c r="S145" i="18"/>
  <c r="T145" i="18"/>
  <c r="U145" i="18" s="1"/>
  <c r="Q93" i="18"/>
  <c r="T93" i="18" s="1"/>
  <c r="U93" i="18" s="1"/>
  <c r="N116" i="18"/>
  <c r="O116" i="18" s="1"/>
  <c r="Q116" i="18"/>
  <c r="N207" i="18"/>
  <c r="O207" i="18" s="1"/>
  <c r="Q207" i="18"/>
  <c r="Q251" i="18"/>
  <c r="S251" i="18" s="1"/>
  <c r="N103" i="18"/>
  <c r="O103" i="18" s="1"/>
  <c r="Q103" i="18"/>
  <c r="N325" i="18"/>
  <c r="O325" i="18" s="1"/>
  <c r="Q325" i="18"/>
  <c r="N37" i="18"/>
  <c r="O37" i="18" s="1"/>
  <c r="Q37" i="18"/>
  <c r="N362" i="18"/>
  <c r="O362" i="18" s="1"/>
  <c r="Q362" i="18"/>
  <c r="N357" i="18"/>
  <c r="O357" i="18" s="1"/>
  <c r="Q357" i="18"/>
  <c r="S125" i="18"/>
  <c r="T125" i="18"/>
  <c r="U125" i="18" s="1"/>
  <c r="N139" i="18"/>
  <c r="O139" i="18" s="1"/>
  <c r="Q139" i="18"/>
  <c r="N69" i="18"/>
  <c r="O69" i="18" s="1"/>
  <c r="Q69" i="18"/>
  <c r="Q81" i="18"/>
  <c r="T81" i="18" s="1"/>
  <c r="U81" i="18" s="1"/>
  <c r="Q49" i="18"/>
  <c r="T49" i="18" s="1"/>
  <c r="U49" i="18" s="1"/>
  <c r="T305" i="18"/>
  <c r="U305" i="18" s="1"/>
  <c r="N267" i="18"/>
  <c r="O267" i="18" s="1"/>
  <c r="Q267" i="18"/>
  <c r="Q222" i="18"/>
  <c r="S222" i="18" s="1"/>
  <c r="T333" i="18"/>
  <c r="U333" i="18" s="1"/>
  <c r="S333" i="18"/>
  <c r="S14" i="18"/>
  <c r="Q328" i="18"/>
  <c r="S328" i="18" s="1"/>
  <c r="Q294" i="18"/>
  <c r="T294" i="18" s="1"/>
  <c r="U294" i="18" s="1"/>
  <c r="T257" i="18"/>
  <c r="U257" i="18" s="1"/>
  <c r="Q231" i="18"/>
  <c r="T231" i="18" s="1"/>
  <c r="U231" i="18" s="1"/>
  <c r="T34" i="18"/>
  <c r="U34" i="18" s="1"/>
  <c r="Q189" i="18"/>
  <c r="S189" i="18" s="1"/>
  <c r="Q12" i="18"/>
  <c r="T12" i="18" s="1"/>
  <c r="U12" i="18" s="1"/>
  <c r="N211" i="18"/>
  <c r="O211" i="18" s="1"/>
  <c r="Q211" i="18"/>
  <c r="Q253" i="18"/>
  <c r="T253" i="18" s="1"/>
  <c r="U253" i="18" s="1"/>
  <c r="Q290" i="18"/>
  <c r="S290" i="18" s="1"/>
  <c r="T310" i="18"/>
  <c r="U310" i="18" s="1"/>
  <c r="S310" i="18"/>
  <c r="N261" i="18"/>
  <c r="O261" i="18" s="1"/>
  <c r="Q261" i="18"/>
  <c r="S100" i="18"/>
  <c r="Q47" i="18"/>
  <c r="Q160" i="18"/>
  <c r="S160" i="18" s="1"/>
  <c r="N289" i="18"/>
  <c r="O289" i="18" s="1"/>
  <c r="Q289" i="18"/>
  <c r="N9" i="18"/>
  <c r="O9" i="18" s="1"/>
  <c r="Q9" i="18"/>
  <c r="Q51" i="18"/>
  <c r="S51" i="18" s="1"/>
  <c r="Q136" i="18"/>
  <c r="T136" i="18" s="1"/>
  <c r="U136" i="18" s="1"/>
  <c r="S154" i="18"/>
  <c r="Q320" i="18"/>
  <c r="S320" i="18" s="1"/>
  <c r="S262" i="18"/>
  <c r="T262" i="18"/>
  <c r="U262" i="18" s="1"/>
  <c r="N157" i="18"/>
  <c r="O157" i="18" s="1"/>
  <c r="Q157" i="18"/>
  <c r="N302" i="18"/>
  <c r="O302" i="18" s="1"/>
  <c r="Q302" i="18"/>
  <c r="Q161" i="18"/>
  <c r="T161" i="18" s="1"/>
  <c r="U161" i="18" s="1"/>
  <c r="N58" i="18"/>
  <c r="O58" i="18" s="1"/>
  <c r="Q58" i="18"/>
  <c r="N167" i="18"/>
  <c r="O167" i="18" s="1"/>
  <c r="Q167" i="18"/>
  <c r="Q38" i="18"/>
  <c r="S38" i="18" s="1"/>
  <c r="N156" i="18"/>
  <c r="O156" i="18" s="1"/>
  <c r="Q156" i="18"/>
  <c r="Q181" i="18"/>
  <c r="Q173" i="18"/>
  <c r="T173" i="18" s="1"/>
  <c r="U173" i="18" s="1"/>
  <c r="T360" i="18"/>
  <c r="U360" i="18" s="1"/>
  <c r="T340" i="18"/>
  <c r="U340" i="18" s="1"/>
  <c r="T241" i="18"/>
  <c r="U241" i="18" s="1"/>
  <c r="S183" i="18"/>
  <c r="Q229" i="18"/>
  <c r="T229" i="18" s="1"/>
  <c r="U229" i="18" s="1"/>
  <c r="Q115" i="18"/>
  <c r="T115" i="18" s="1"/>
  <c r="U115" i="18" s="1"/>
  <c r="Q72" i="18"/>
  <c r="Q10" i="18"/>
  <c r="T10" i="18" s="1"/>
  <c r="U10" i="18" s="1"/>
  <c r="Q259" i="18"/>
  <c r="T259" i="18" s="1"/>
  <c r="U259" i="18" s="1"/>
  <c r="Q206" i="18"/>
  <c r="Q285" i="18"/>
  <c r="S285" i="18" s="1"/>
  <c r="Q39" i="18"/>
  <c r="Q329" i="18"/>
  <c r="S329" i="18" s="1"/>
  <c r="Q209" i="18"/>
  <c r="T209" i="18" s="1"/>
  <c r="U209" i="18" s="1"/>
  <c r="Q358" i="18"/>
  <c r="T358" i="18" s="1"/>
  <c r="U358" i="18" s="1"/>
  <c r="T126" i="18"/>
  <c r="U126" i="18" s="1"/>
  <c r="Q265" i="18"/>
  <c r="S265" i="18" s="1"/>
  <c r="Q120" i="18"/>
  <c r="S120" i="18" s="1"/>
  <c r="T142" i="18"/>
  <c r="U142" i="18" s="1"/>
  <c r="Q40" i="18"/>
  <c r="T40" i="18" s="1"/>
  <c r="U40" i="18" s="1"/>
  <c r="Q218" i="18"/>
  <c r="S218" i="18" s="1"/>
  <c r="Q201" i="18"/>
  <c r="T201" i="18" s="1"/>
  <c r="U201" i="18" s="1"/>
  <c r="Q148" i="18"/>
  <c r="T148" i="18" s="1"/>
  <c r="U148" i="18" s="1"/>
  <c r="S291" i="18"/>
  <c r="T91" i="18"/>
  <c r="U91" i="18" s="1"/>
  <c r="S208" i="18"/>
  <c r="S56" i="18"/>
  <c r="Q132" i="18"/>
  <c r="T132" i="18" s="1"/>
  <c r="U132" i="18" s="1"/>
  <c r="Q278" i="18"/>
  <c r="S278" i="18" s="1"/>
  <c r="Q224" i="18"/>
  <c r="T224" i="18" s="1"/>
  <c r="U224" i="18" s="1"/>
  <c r="Q6" i="18"/>
  <c r="S6" i="18" s="1"/>
  <c r="S71" i="18"/>
  <c r="S18" i="18"/>
  <c r="S308" i="18"/>
  <c r="T308" i="18"/>
  <c r="U308" i="18" s="1"/>
  <c r="Q351" i="18"/>
  <c r="T351" i="18" s="1"/>
  <c r="U351" i="18" s="1"/>
  <c r="T315" i="18"/>
  <c r="U315" i="18" s="1"/>
  <c r="T350" i="18"/>
  <c r="U350" i="18" s="1"/>
  <c r="Q102" i="18"/>
  <c r="S102" i="18" s="1"/>
  <c r="Q303" i="18"/>
  <c r="S303" i="18" s="1"/>
  <c r="Q46" i="18"/>
  <c r="S144" i="18"/>
  <c r="Q85" i="18"/>
  <c r="S85" i="18" s="1"/>
  <c r="Q166" i="18"/>
  <c r="S166" i="18" s="1"/>
  <c r="Q244" i="18"/>
  <c r="S244" i="18" s="1"/>
  <c r="Q210" i="18"/>
  <c r="S210" i="18" s="1"/>
  <c r="S318" i="18"/>
  <c r="T318" i="18"/>
  <c r="U318" i="18" s="1"/>
  <c r="T122" i="18"/>
  <c r="U122" i="18" s="1"/>
  <c r="T216" i="18"/>
  <c r="U216" i="18" s="1"/>
  <c r="Q247" i="18"/>
  <c r="T247" i="18" s="1"/>
  <c r="U247" i="18" s="1"/>
  <c r="T168" i="18"/>
  <c r="U168" i="18" s="1"/>
  <c r="Q185" i="18"/>
  <c r="T185" i="18" s="1"/>
  <c r="U185" i="18" s="1"/>
  <c r="Q17" i="18"/>
  <c r="S17" i="18" s="1"/>
  <c r="Q62" i="18"/>
  <c r="T62" i="18" s="1"/>
  <c r="U62" i="18" s="1"/>
  <c r="S117" i="18"/>
  <c r="Q65" i="18"/>
  <c r="T65" i="18" s="1"/>
  <c r="U65" i="18" s="1"/>
  <c r="Q121" i="18"/>
  <c r="S121" i="18" s="1"/>
  <c r="Q53" i="18"/>
  <c r="T53" i="18" s="1"/>
  <c r="U53" i="18" s="1"/>
  <c r="Q131" i="18"/>
  <c r="Q264" i="18"/>
  <c r="T264" i="18" s="1"/>
  <c r="U264" i="18" s="1"/>
  <c r="Q45" i="18"/>
  <c r="T45" i="18" s="1"/>
  <c r="U45" i="18" s="1"/>
  <c r="S94" i="18"/>
  <c r="Q221" i="18"/>
  <c r="T221" i="18" s="1"/>
  <c r="U221" i="18" s="1"/>
  <c r="Q299" i="18"/>
  <c r="T299" i="18" s="1"/>
  <c r="U299" i="18" s="1"/>
  <c r="Q198" i="18"/>
  <c r="T198" i="18" s="1"/>
  <c r="U198" i="18" s="1"/>
  <c r="Q68" i="18"/>
  <c r="S68" i="18" s="1"/>
  <c r="Q57" i="18"/>
  <c r="T57" i="18" s="1"/>
  <c r="U57" i="18" s="1"/>
  <c r="S301" i="18"/>
  <c r="S321" i="18"/>
  <c r="S360" i="18"/>
  <c r="Q237" i="18"/>
  <c r="S237" i="18" s="1"/>
  <c r="S295" i="18"/>
  <c r="S323" i="18"/>
  <c r="T323" i="18"/>
  <c r="U323" i="18" s="1"/>
  <c r="Q21" i="18"/>
  <c r="T21" i="18" s="1"/>
  <c r="U21" i="18" s="1"/>
  <c r="S179" i="18"/>
  <c r="Q311" i="18"/>
  <c r="S311" i="18" s="1"/>
  <c r="S64" i="18"/>
  <c r="S298" i="18"/>
  <c r="Q363" i="18"/>
  <c r="S363" i="18" s="1"/>
  <c r="Q44" i="18"/>
  <c r="T44" i="18" s="1"/>
  <c r="U44" i="18" s="1"/>
  <c r="Q22" i="18"/>
  <c r="S22" i="18" s="1"/>
  <c r="Q96" i="18"/>
  <c r="T96" i="18" s="1"/>
  <c r="U96" i="18" s="1"/>
  <c r="S92" i="18"/>
  <c r="S104" i="18"/>
  <c r="S322" i="18"/>
  <c r="T322" i="18"/>
  <c r="U322" i="18" s="1"/>
  <c r="Q353" i="18"/>
  <c r="T353" i="18" s="1"/>
  <c r="U353" i="18" s="1"/>
  <c r="Q19" i="18"/>
  <c r="T19" i="18" s="1"/>
  <c r="U19" i="18" s="1"/>
  <c r="Q293" i="18"/>
  <c r="S293" i="18" s="1"/>
  <c r="S223" i="18"/>
  <c r="S90" i="18"/>
  <c r="S86" i="18"/>
  <c r="Q269" i="18"/>
  <c r="T269" i="18" s="1"/>
  <c r="U269" i="18" s="1"/>
  <c r="Q281" i="18"/>
  <c r="T281" i="18" s="1"/>
  <c r="U281" i="18" s="1"/>
  <c r="Q180" i="18"/>
  <c r="T180" i="18" s="1"/>
  <c r="U180" i="18" s="1"/>
  <c r="Q98" i="18"/>
  <c r="S98" i="18" s="1"/>
  <c r="Q151" i="18"/>
  <c r="S151" i="18" s="1"/>
  <c r="S263" i="18"/>
  <c r="Q274" i="18"/>
  <c r="S274" i="18" s="1"/>
  <c r="Q213" i="18"/>
  <c r="S213" i="18" s="1"/>
  <c r="S177" i="18"/>
  <c r="S232" i="18"/>
  <c r="Q230" i="18"/>
  <c r="S230" i="18" s="1"/>
  <c r="S286" i="18"/>
  <c r="Q78" i="18"/>
  <c r="T78" i="18" s="1"/>
  <c r="U78" i="18" s="1"/>
  <c r="Q356" i="18"/>
  <c r="T356" i="18" s="1"/>
  <c r="U356" i="18" s="1"/>
  <c r="Q134" i="18"/>
  <c r="T134" i="18" s="1"/>
  <c r="U134" i="18" s="1"/>
  <c r="Q23" i="18"/>
  <c r="S23" i="18" s="1"/>
  <c r="Q82" i="18"/>
  <c r="S82" i="18" s="1"/>
  <c r="Q130" i="18"/>
  <c r="T130" i="18" s="1"/>
  <c r="U130" i="18" s="1"/>
  <c r="Q123" i="18"/>
  <c r="T123" i="18" s="1"/>
  <c r="U123" i="18" s="1"/>
  <c r="S31" i="18"/>
  <c r="S147" i="18"/>
  <c r="Q175" i="18"/>
  <c r="S175" i="18" s="1"/>
  <c r="Q331" i="18"/>
  <c r="T331" i="18" s="1"/>
  <c r="U331" i="18" s="1"/>
  <c r="Q307" i="18"/>
  <c r="S307" i="18" s="1"/>
  <c r="Q52" i="18"/>
  <c r="T52" i="18" s="1"/>
  <c r="U52" i="18" s="1"/>
  <c r="Q335" i="18"/>
  <c r="T335" i="18" s="1"/>
  <c r="U335" i="18" s="1"/>
  <c r="S55" i="18"/>
  <c r="Q109" i="18"/>
  <c r="T109" i="18" s="1"/>
  <c r="U109" i="18" s="1"/>
  <c r="S330" i="18"/>
  <c r="Q135" i="18"/>
  <c r="S135" i="18" s="1"/>
  <c r="Q275" i="18"/>
  <c r="S275" i="18" s="1"/>
  <c r="Q256" i="18"/>
  <c r="S256" i="18" s="1"/>
  <c r="Q170" i="18"/>
  <c r="S170" i="18" s="1"/>
  <c r="Q153" i="18"/>
  <c r="T153" i="18" s="1"/>
  <c r="U153" i="18" s="1"/>
  <c r="Q205" i="18"/>
  <c r="T205" i="18" s="1"/>
  <c r="U205" i="18" s="1"/>
  <c r="Q220" i="18"/>
  <c r="S220" i="18" s="1"/>
  <c r="Q155" i="18"/>
  <c r="T155" i="18" s="1"/>
  <c r="U155" i="18" s="1"/>
  <c r="S200" i="18" l="1"/>
  <c r="T3" i="18"/>
  <c r="U3" i="18" s="1"/>
  <c r="S93" i="18"/>
  <c r="T319" i="18"/>
  <c r="U319" i="18" s="1"/>
  <c r="T260" i="18"/>
  <c r="U260" i="18" s="1"/>
  <c r="S36" i="18"/>
  <c r="S188" i="18"/>
  <c r="T288" i="18"/>
  <c r="U288" i="18" s="1"/>
  <c r="S345" i="18"/>
  <c r="S178" i="18"/>
  <c r="S2" i="18"/>
  <c r="S70" i="18"/>
  <c r="T189" i="18"/>
  <c r="U189" i="18" s="1"/>
  <c r="T215" i="18"/>
  <c r="U215" i="18" s="1"/>
  <c r="S195" i="18"/>
  <c r="T121" i="18"/>
  <c r="U121" i="18" s="1"/>
  <c r="T11" i="18"/>
  <c r="U11" i="18" s="1"/>
  <c r="S140" i="18"/>
  <c r="S25" i="18"/>
  <c r="S105" i="18"/>
  <c r="S24" i="18"/>
  <c r="S33" i="18"/>
  <c r="S267" i="18"/>
  <c r="S163" i="18"/>
  <c r="T334" i="18"/>
  <c r="U334" i="18" s="1"/>
  <c r="T296" i="18"/>
  <c r="U296" i="18" s="1"/>
  <c r="T73" i="18"/>
  <c r="U73" i="18" s="1"/>
  <c r="S40" i="18"/>
  <c r="S351" i="18"/>
  <c r="T199" i="18"/>
  <c r="U199" i="18" s="1"/>
  <c r="T236" i="18"/>
  <c r="U236" i="18" s="1"/>
  <c r="S146" i="18"/>
  <c r="S233" i="18"/>
  <c r="T233" i="18"/>
  <c r="U233" i="18" s="1"/>
  <c r="S231" i="18"/>
  <c r="T27" i="18"/>
  <c r="U27" i="18" s="1"/>
  <c r="T111" i="18"/>
  <c r="U111" i="18" s="1"/>
  <c r="T283" i="18"/>
  <c r="U283" i="18" s="1"/>
  <c r="S95" i="18"/>
  <c r="T244" i="18"/>
  <c r="U244" i="18" s="1"/>
  <c r="S158" i="18"/>
  <c r="S81" i="18"/>
  <c r="S149" i="18"/>
  <c r="T265" i="18"/>
  <c r="U265" i="18" s="1"/>
  <c r="S240" i="18"/>
  <c r="S103" i="18"/>
  <c r="S16" i="18"/>
  <c r="T278" i="18"/>
  <c r="U278" i="18" s="1"/>
  <c r="S355" i="18"/>
  <c r="T355" i="18"/>
  <c r="U355" i="18" s="1"/>
  <c r="T237" i="18"/>
  <c r="U237" i="18" s="1"/>
  <c r="S128" i="18"/>
  <c r="T128" i="18"/>
  <c r="U128" i="18" s="1"/>
  <c r="T17" i="18"/>
  <c r="U17" i="18" s="1"/>
  <c r="T276" i="18"/>
  <c r="U276" i="18" s="1"/>
  <c r="T103" i="18"/>
  <c r="U103" i="18" s="1"/>
  <c r="S127" i="18"/>
  <c r="T218" i="18"/>
  <c r="U218" i="18" s="1"/>
  <c r="T290" i="18"/>
  <c r="U290" i="18" s="1"/>
  <c r="S130" i="18"/>
  <c r="S353" i="18"/>
  <c r="S194" i="18"/>
  <c r="T79" i="18"/>
  <c r="U79" i="18" s="1"/>
  <c r="S224" i="18"/>
  <c r="T110" i="18"/>
  <c r="U110" i="18" s="1"/>
  <c r="T219" i="18"/>
  <c r="U219" i="18" s="1"/>
  <c r="S201" i="18"/>
  <c r="S52" i="18"/>
  <c r="S284" i="18"/>
  <c r="T120" i="18"/>
  <c r="U120" i="18" s="1"/>
  <c r="S253" i="18"/>
  <c r="T362" i="18"/>
  <c r="U362" i="18" s="1"/>
  <c r="S325" i="18"/>
  <c r="S88" i="18"/>
  <c r="T88" i="18"/>
  <c r="U88" i="18" s="1"/>
  <c r="T255" i="18"/>
  <c r="U255" i="18" s="1"/>
  <c r="S255" i="18"/>
  <c r="S112" i="18"/>
  <c r="T112" i="18"/>
  <c r="U112" i="18" s="1"/>
  <c r="T169" i="18"/>
  <c r="U169" i="18" s="1"/>
  <c r="S169" i="18"/>
  <c r="T6" i="18"/>
  <c r="U6" i="18" s="1"/>
  <c r="T316" i="18"/>
  <c r="U316" i="18" s="1"/>
  <c r="T129" i="18"/>
  <c r="U129" i="18" s="1"/>
  <c r="S129" i="18"/>
  <c r="T210" i="18"/>
  <c r="U210" i="18" s="1"/>
  <c r="S281" i="18"/>
  <c r="S45" i="18"/>
  <c r="S53" i="18"/>
  <c r="S21" i="18"/>
  <c r="S271" i="18"/>
  <c r="S13" i="18"/>
  <c r="S358" i="18"/>
  <c r="S7" i="18"/>
  <c r="T251" i="18"/>
  <c r="U251" i="18" s="1"/>
  <c r="T357" i="18"/>
  <c r="U357" i="18" s="1"/>
  <c r="S249" i="18"/>
  <c r="T152" i="18"/>
  <c r="U152" i="18" s="1"/>
  <c r="T320" i="18"/>
  <c r="U320" i="18" s="1"/>
  <c r="T254" i="18"/>
  <c r="U254" i="18" s="1"/>
  <c r="S254" i="18"/>
  <c r="S277" i="18"/>
  <c r="T214" i="18"/>
  <c r="U214" i="18" s="1"/>
  <c r="S214" i="18"/>
  <c r="S58" i="18"/>
  <c r="T58" i="18"/>
  <c r="U58" i="18" s="1"/>
  <c r="T38" i="18"/>
  <c r="U38" i="18" s="1"/>
  <c r="S362" i="18"/>
  <c r="T274" i="18"/>
  <c r="U274" i="18" s="1"/>
  <c r="S155" i="18"/>
  <c r="T249" i="18"/>
  <c r="U249" i="18" s="1"/>
  <c r="S352" i="18"/>
  <c r="T363" i="18"/>
  <c r="U363" i="18" s="1"/>
  <c r="S185" i="18"/>
  <c r="T39" i="18"/>
  <c r="U39" i="18" s="1"/>
  <c r="S39" i="18"/>
  <c r="S72" i="18"/>
  <c r="T72" i="18"/>
  <c r="U72" i="18" s="1"/>
  <c r="S181" i="18"/>
  <c r="T181" i="18"/>
  <c r="U181" i="18" s="1"/>
  <c r="T329" i="18"/>
  <c r="U329" i="18" s="1"/>
  <c r="T167" i="18"/>
  <c r="U167" i="18" s="1"/>
  <c r="S167" i="18"/>
  <c r="S12" i="18"/>
  <c r="T289" i="18"/>
  <c r="U289" i="18" s="1"/>
  <c r="S289" i="18"/>
  <c r="S229" i="18"/>
  <c r="T267" i="18"/>
  <c r="U267" i="18" s="1"/>
  <c r="T139" i="18"/>
  <c r="U139" i="18" s="1"/>
  <c r="S139" i="18"/>
  <c r="S357" i="18"/>
  <c r="T37" i="18"/>
  <c r="U37" i="18" s="1"/>
  <c r="S37" i="18"/>
  <c r="S207" i="18"/>
  <c r="T207" i="18"/>
  <c r="U207" i="18" s="1"/>
  <c r="S136" i="18"/>
  <c r="S89" i="18"/>
  <c r="T89" i="18"/>
  <c r="U89" i="18" s="1"/>
  <c r="S182" i="18"/>
  <c r="T182" i="18"/>
  <c r="U182" i="18" s="1"/>
  <c r="S313" i="18"/>
  <c r="T313" i="18"/>
  <c r="U313" i="18" s="1"/>
  <c r="T54" i="18"/>
  <c r="U54" i="18" s="1"/>
  <c r="S294" i="18"/>
  <c r="S161" i="18"/>
  <c r="S206" i="18"/>
  <c r="T206" i="18"/>
  <c r="U206" i="18" s="1"/>
  <c r="S259" i="18"/>
  <c r="S47" i="18"/>
  <c r="T47" i="18"/>
  <c r="U47" i="18" s="1"/>
  <c r="S69" i="18"/>
  <c r="T69" i="18"/>
  <c r="U69" i="18" s="1"/>
  <c r="T116" i="18"/>
  <c r="U116" i="18" s="1"/>
  <c r="S116" i="18"/>
  <c r="T85" i="18"/>
  <c r="U85" i="18" s="1"/>
  <c r="S20" i="18"/>
  <c r="S10" i="18"/>
  <c r="S156" i="18"/>
  <c r="T156" i="18"/>
  <c r="U156" i="18" s="1"/>
  <c r="S302" i="18"/>
  <c r="T302" i="18"/>
  <c r="U302" i="18" s="1"/>
  <c r="T222" i="18"/>
  <c r="U222" i="18" s="1"/>
  <c r="S49" i="18"/>
  <c r="T67" i="18"/>
  <c r="U67" i="18" s="1"/>
  <c r="S67" i="18"/>
  <c r="S252" i="18"/>
  <c r="T252" i="18"/>
  <c r="U252" i="18" s="1"/>
  <c r="S152" i="18"/>
  <c r="T176" i="18"/>
  <c r="U176" i="18" s="1"/>
  <c r="S176" i="18"/>
  <c r="T172" i="18"/>
  <c r="U172" i="18" s="1"/>
  <c r="S172" i="18"/>
  <c r="S338" i="18"/>
  <c r="T338" i="18"/>
  <c r="U338" i="18" s="1"/>
  <c r="T16" i="18"/>
  <c r="U16" i="18" s="1"/>
  <c r="T51" i="18"/>
  <c r="U51" i="18" s="1"/>
  <c r="S180" i="18"/>
  <c r="S123" i="18"/>
  <c r="S198" i="18"/>
  <c r="T98" i="18"/>
  <c r="U98" i="18" s="1"/>
  <c r="S132" i="18"/>
  <c r="T170" i="18"/>
  <c r="U170" i="18" s="1"/>
  <c r="S173" i="18"/>
  <c r="S209" i="18"/>
  <c r="S115" i="18"/>
  <c r="S157" i="18"/>
  <c r="T157" i="18"/>
  <c r="U157" i="18" s="1"/>
  <c r="S9" i="18"/>
  <c r="T9" i="18"/>
  <c r="U9" i="18" s="1"/>
  <c r="T261" i="18"/>
  <c r="U261" i="18" s="1"/>
  <c r="S261" i="18"/>
  <c r="S211" i="18"/>
  <c r="T211" i="18"/>
  <c r="U211" i="18" s="1"/>
  <c r="T325" i="18"/>
  <c r="U325" i="18" s="1"/>
  <c r="T160" i="18"/>
  <c r="U160" i="18" s="1"/>
  <c r="T285" i="18"/>
  <c r="U285" i="18" s="1"/>
  <c r="S186" i="18"/>
  <c r="T186" i="18"/>
  <c r="U186" i="18" s="1"/>
  <c r="S300" i="18"/>
  <c r="T300" i="18"/>
  <c r="U300" i="18" s="1"/>
  <c r="T328" i="18"/>
  <c r="U328" i="18" s="1"/>
  <c r="S312" i="18"/>
  <c r="S335" i="18"/>
  <c r="S134" i="18"/>
  <c r="S78" i="18"/>
  <c r="S96" i="18"/>
  <c r="T68" i="18"/>
  <c r="U68" i="18" s="1"/>
  <c r="T307" i="18"/>
  <c r="U307" i="18" s="1"/>
  <c r="S264" i="18"/>
  <c r="T256" i="18"/>
  <c r="U256" i="18" s="1"/>
  <c r="T230" i="18"/>
  <c r="U230" i="18" s="1"/>
  <c r="S269" i="18"/>
  <c r="S153" i="18"/>
  <c r="T303" i="18"/>
  <c r="U303" i="18" s="1"/>
  <c r="T166" i="18"/>
  <c r="U166" i="18" s="1"/>
  <c r="S356" i="18"/>
  <c r="S131" i="18"/>
  <c r="T131" i="18"/>
  <c r="U131" i="18" s="1"/>
  <c r="S46" i="18"/>
  <c r="T46" i="18"/>
  <c r="U46" i="18" s="1"/>
  <c r="S44" i="18"/>
  <c r="S331" i="18"/>
  <c r="T22" i="18"/>
  <c r="U22" i="18" s="1"/>
  <c r="S62" i="18"/>
  <c r="T102" i="18"/>
  <c r="U102" i="18" s="1"/>
  <c r="T213" i="18"/>
  <c r="U213" i="18" s="1"/>
  <c r="S221" i="18"/>
  <c r="T135" i="18"/>
  <c r="U135" i="18" s="1"/>
  <c r="S57" i="18"/>
  <c r="T275" i="18"/>
  <c r="U275" i="18" s="1"/>
  <c r="T293" i="18"/>
  <c r="U293" i="18" s="1"/>
  <c r="T220" i="18"/>
  <c r="U220" i="18" s="1"/>
  <c r="T311" i="18"/>
  <c r="U311" i="18" s="1"/>
  <c r="S109" i="18"/>
  <c r="S247" i="18"/>
  <c r="S299" i="18"/>
  <c r="T82" i="18"/>
  <c r="U82" i="18" s="1"/>
  <c r="S65" i="18"/>
  <c r="T175" i="18"/>
  <c r="U175" i="18" s="1"/>
  <c r="S19" i="18"/>
  <c r="S205" i="18"/>
  <c r="S148" i="18"/>
  <c r="T151" i="18"/>
  <c r="U151" i="18" s="1"/>
  <c r="T23" i="18"/>
  <c r="U23" i="18" s="1"/>
</calcChain>
</file>

<file path=xl/sharedStrings.xml><?xml version="1.0" encoding="utf-8"?>
<sst xmlns="http://schemas.openxmlformats.org/spreadsheetml/2006/main" count="2588" uniqueCount="51">
  <si>
    <t>Daily Rainfall mm</t>
  </si>
  <si>
    <t>P (Back calculated from permitted DWF value)</t>
  </si>
  <si>
    <t>G (per capita consumption) - 145 l/h/d</t>
  </si>
  <si>
    <t>PG</t>
  </si>
  <si>
    <t>E</t>
  </si>
  <si>
    <t>Permitted DWF (m3/day)</t>
  </si>
  <si>
    <t>% infiltration (of PG) - IMAX</t>
  </si>
  <si>
    <t>Infiltration rate for new development (IMAX) - 50% of current IMAX</t>
  </si>
  <si>
    <r>
      <rPr>
        <b/>
        <sz val="11"/>
        <color theme="0"/>
        <rFont val="Calibri"/>
        <family val="2"/>
        <scheme val="minor"/>
      </rPr>
      <t>I</t>
    </r>
    <r>
      <rPr>
        <sz val="8"/>
        <color theme="0"/>
        <rFont val="Calibri"/>
        <family val="2"/>
        <scheme val="minor"/>
      </rPr>
      <t>MAX</t>
    </r>
  </si>
  <si>
    <r>
      <t>3PG+I</t>
    </r>
    <r>
      <rPr>
        <sz val="8"/>
        <color theme="0"/>
        <rFont val="Calibri"/>
        <family val="2"/>
        <scheme val="minor"/>
      </rPr>
      <t>MAX</t>
    </r>
    <r>
      <rPr>
        <sz val="11"/>
        <color theme="0"/>
        <rFont val="Arial"/>
        <family val="2"/>
      </rPr>
      <t>+3E</t>
    </r>
  </si>
  <si>
    <t>Additional Growth</t>
  </si>
  <si>
    <t>3PG+IMAX+3E (inc. infilt from add growth)</t>
  </si>
  <si>
    <t>3PG+IMAX+3E (inc. infilt and add growth)</t>
  </si>
  <si>
    <t>Calculated 3PG+IMAX+3E as a multiple of curent permitted DWF</t>
  </si>
  <si>
    <t>Verification Flag</t>
  </si>
  <si>
    <t>Notes</t>
  </si>
  <si>
    <t>V</t>
  </si>
  <si>
    <t>2022 Measured Daily Flow (M3/day)</t>
  </si>
  <si>
    <t>2022 Measured Q80</t>
  </si>
  <si>
    <t>JR22 Pop (excluding trade)</t>
  </si>
  <si>
    <t>PG based on JR22 Pop (excluding trade)</t>
  </si>
  <si>
    <t>Raunds WRC</t>
  </si>
  <si>
    <t>?</t>
  </si>
  <si>
    <t>M</t>
  </si>
  <si>
    <t>Comment: Accepted by Reporting Analyst</t>
  </si>
  <si>
    <t>2022 Measured Q80 (m3/day)</t>
  </si>
  <si>
    <t>IDWF (m3/day)</t>
  </si>
  <si>
    <t>E (m3/day)</t>
  </si>
  <si>
    <t>Calendar Year</t>
  </si>
  <si>
    <t>Population (excluding trade)</t>
  </si>
  <si>
    <t>2023 Measured Q80</t>
  </si>
  <si>
    <t>JR23 Pop (excluding trade)</t>
  </si>
  <si>
    <t>2023 Measured Daily Flow (M3/day)</t>
  </si>
  <si>
    <t>PG based on JR23 Pop (excluding trade)</t>
  </si>
  <si>
    <t>2024 Measured Daily Flow (M3/day)</t>
  </si>
  <si>
    <t>PG based on JR24 Pop (excluding trade)</t>
  </si>
  <si>
    <t>2024 Measured Q80</t>
  </si>
  <si>
    <t>JR24 Pop (excluding trade)</t>
  </si>
  <si>
    <t>PG (m3/day)</t>
  </si>
  <si>
    <r>
      <t>I</t>
    </r>
    <r>
      <rPr>
        <sz val="9"/>
        <color theme="1"/>
        <rFont val="Arial"/>
        <family val="2"/>
      </rPr>
      <t xml:space="preserve">DWF </t>
    </r>
    <r>
      <rPr>
        <sz val="12"/>
        <color theme="1"/>
        <rFont val="Arial"/>
        <family val="2"/>
      </rPr>
      <t>(m3/day)</t>
    </r>
  </si>
  <si>
    <t xml:space="preserve">Trade Effluent - E (m3/day) </t>
  </si>
  <si>
    <t>Q80 (m3/day) based on measured flow data</t>
  </si>
  <si>
    <t>Measured Daily Flow (M3/day)</t>
  </si>
  <si>
    <t>Measured Q80</t>
  </si>
  <si>
    <t>Date</t>
  </si>
  <si>
    <r>
      <t>I</t>
    </r>
    <r>
      <rPr>
        <sz val="8"/>
        <color theme="0"/>
        <rFont val="Calibri"/>
        <family val="2"/>
        <scheme val="minor"/>
      </rPr>
      <t>MAX</t>
    </r>
  </si>
  <si>
    <t>Current Population (excluding trade)</t>
  </si>
  <si>
    <t>WRC</t>
  </si>
  <si>
    <t>Year</t>
  </si>
  <si>
    <t>PG excluding trade)</t>
  </si>
  <si>
    <r>
      <t>I</t>
    </r>
    <r>
      <rPr>
        <sz val="8"/>
        <rFont val="Calibri"/>
        <family val="2"/>
        <scheme val="minor"/>
      </rPr>
      <t>MAX</t>
    </r>
    <r>
      <rPr>
        <b/>
        <sz val="11"/>
        <rFont val="Calibri"/>
        <family val="2"/>
        <scheme val="minor"/>
      </rPr>
      <t xml:space="preserve"> (Peak value for Year)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</si>
</sst>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1"/>
      <color theme="0"/>
      <name val="Calibri"/>
      <family val="2"/>
      <scheme val="minor"/>
    </font>
    <font>
      <b/>
      <sz val="11"/>
      <color theme="0" tint="-4.9989318521683403E-2"/>
      <name val="Calibri"/>
      <family val="2"/>
      <scheme val="minor"/>
    </font>
    <font>
      <sz val="8"/>
      <color theme="0"/>
      <name val="Calibri"/>
      <family val="2"/>
      <scheme val="minor"/>
    </font>
    <font>
      <sz val="11"/>
      <color theme="0"/>
      <name val="Arial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9"/>
      <color theme="1"/>
      <name val="Arial"/>
      <family val="2"/>
    </font>
    <font>
      <sz val="12"/>
      <color rgb="FF000000"/>
      <name val="Arial"/>
      <family val="2"/>
    </font>
    <font>
      <b/>
      <sz val="11"/>
      <name val="Calibri"/>
      <family val="2"/>
      <scheme val="minor"/>
    </font>
    <font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26">
    <xf numFmtId="0" fontId="0" fillId="0" borderId="0" xfId="0"/>
    <xf numFmtId="0" fontId="0" fillId="0" borderId="1" xfId="0" applyBorder="1"/>
    <xf numFmtId="0" fontId="0" fillId="3" borderId="0" xfId="0" applyFill="1"/>
    <xf numFmtId="22" fontId="0" fillId="0" borderId="0" xfId="0" applyNumberFormat="1"/>
    <xf numFmtId="0" fontId="0" fillId="2" borderId="0" xfId="0" applyFill="1"/>
    <xf numFmtId="4" fontId="0" fillId="0" borderId="0" xfId="0" applyNumberFormat="1"/>
    <xf numFmtId="0" fontId="4" fillId="4" borderId="1" xfId="1" applyFont="1" applyFill="1" applyBorder="1" applyAlignment="1">
      <alignment horizontal="left" vertical="top" wrapText="1"/>
    </xf>
    <xf numFmtId="2" fontId="4" fillId="4" borderId="1" xfId="1" applyNumberFormat="1" applyFont="1" applyFill="1" applyBorder="1" applyAlignment="1">
      <alignment horizontal="left" vertical="top" wrapText="1"/>
    </xf>
    <xf numFmtId="2" fontId="0" fillId="0" borderId="0" xfId="0" applyNumberFormat="1"/>
    <xf numFmtId="2" fontId="3" fillId="4" borderId="1" xfId="1" applyNumberFormat="1" applyFont="1" applyFill="1" applyBorder="1" applyAlignment="1">
      <alignment horizontal="left" vertical="top" wrapText="1"/>
    </xf>
    <xf numFmtId="2" fontId="0" fillId="5" borderId="0" xfId="0" applyNumberFormat="1" applyFill="1"/>
    <xf numFmtId="0" fontId="7" fillId="0" borderId="0" xfId="0" applyFont="1"/>
    <xf numFmtId="0" fontId="0" fillId="0" borderId="1" xfId="0" applyBorder="1" applyAlignment="1">
      <alignment wrapText="1"/>
    </xf>
    <xf numFmtId="1" fontId="0" fillId="0" borderId="0" xfId="0" applyNumberFormat="1"/>
    <xf numFmtId="14" fontId="0" fillId="0" borderId="0" xfId="0" applyNumberFormat="1"/>
    <xf numFmtId="1" fontId="0" fillId="0" borderId="1" xfId="0" applyNumberFormat="1" applyBorder="1"/>
    <xf numFmtId="0" fontId="0" fillId="6" borderId="1" xfId="0" applyFill="1" applyBorder="1"/>
    <xf numFmtId="0" fontId="0" fillId="6" borderId="1" xfId="0" applyFill="1" applyBorder="1" applyAlignment="1">
      <alignment wrapText="1"/>
    </xf>
    <xf numFmtId="0" fontId="2" fillId="6" borderId="1" xfId="1" applyFont="1" applyFill="1" applyBorder="1" applyAlignment="1">
      <alignment horizontal="left" vertical="top" wrapText="1"/>
    </xf>
    <xf numFmtId="0" fontId="3" fillId="4" borderId="1" xfId="1" applyFont="1" applyFill="1" applyBorder="1" applyAlignment="1">
      <alignment horizontal="left" vertical="top" wrapText="1"/>
    </xf>
    <xf numFmtId="0" fontId="10" fillId="0" borderId="0" xfId="0" applyFont="1"/>
    <xf numFmtId="0" fontId="10" fillId="0" borderId="1" xfId="0" applyFont="1" applyBorder="1"/>
    <xf numFmtId="14" fontId="0" fillId="0" borderId="1" xfId="0" applyNumberFormat="1" applyBorder="1"/>
    <xf numFmtId="4" fontId="0" fillId="0" borderId="1" xfId="0" applyNumberFormat="1" applyBorder="1"/>
    <xf numFmtId="0" fontId="11" fillId="7" borderId="1" xfId="1" applyFont="1" applyFill="1" applyBorder="1" applyAlignment="1">
      <alignment horizontal="left" vertical="top" wrapText="1"/>
    </xf>
    <xf numFmtId="2" fontId="11" fillId="7" borderId="1" xfId="1" applyNumberFormat="1" applyFont="1" applyFill="1" applyBorder="1" applyAlignment="1">
      <alignment horizontal="left" vertical="top" wrapText="1"/>
    </xf>
  </cellXfs>
  <cellStyles count="3">
    <cellStyle name="Normal" xfId="0" builtinId="0"/>
    <cellStyle name="Normal 2" xfId="1" xr:uid="{ACF01728-6CE2-4DA6-BAD7-4F81C3F045E4}"/>
    <cellStyle name="Normal 3" xfId="2" xr:uid="{F58D015D-748F-41E4-893E-84CD557E0BFD}"/>
  </cellStyles>
  <dxfs count="2">
    <dxf>
      <fill>
        <patternFill patternType="solid">
          <fgColor rgb="FFFFFF00"/>
          <bgColor rgb="FF000000"/>
        </patternFill>
      </fill>
    </dxf>
    <dxf>
      <fill>
        <patternFill patternType="solid">
          <fgColor rgb="FFFFFF00"/>
          <bgColor rgb="FF000000"/>
        </patternFill>
      </fill>
    </dxf>
  </dxfs>
  <tableStyles count="0" defaultTableStyle="TableStyleMedium2" defaultPivotStyle="PivotStyleLight16"/>
  <colors>
    <mruColors>
      <color rgb="FFD9F0F7"/>
      <color rgb="FFADDEED"/>
      <color rgb="FFD0CCE6"/>
      <color rgb="FFB3ADD7"/>
      <color rgb="FFA3F3CD"/>
      <color rgb="FFFFE1FF"/>
      <color rgb="FFFFBDFF"/>
      <color rgb="FFFF99FF"/>
      <color rgb="FFFFFF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E3AB73-85C2-4FA5-8FEB-6B257903AF4F}">
  <dimension ref="A1:AH533"/>
  <sheetViews>
    <sheetView workbookViewId="0">
      <selection activeCell="K13" sqref="K13"/>
    </sheetView>
  </sheetViews>
  <sheetFormatPr defaultRowHeight="15" x14ac:dyDescent="0.2"/>
  <cols>
    <col min="1" max="1" width="4" bestFit="1" customWidth="1"/>
    <col min="2" max="2" width="22.21875" bestFit="1" customWidth="1"/>
    <col min="3" max="3" width="14.88671875" bestFit="1" customWidth="1"/>
    <col min="4" max="4" width="10" style="4" customWidth="1"/>
    <col min="5" max="5" width="17.5546875" bestFit="1" customWidth="1"/>
    <col min="7" max="7" width="8" bestFit="1" customWidth="1"/>
    <col min="8" max="8" width="5.88671875" bestFit="1" customWidth="1"/>
    <col min="9" max="9" width="21.5546875" customWidth="1"/>
    <col min="10" max="10" width="12.21875" customWidth="1"/>
    <col min="11" max="11" width="10.77734375" bestFit="1" customWidth="1"/>
    <col min="12" max="12" width="10.77734375" customWidth="1"/>
    <col min="13" max="13" width="11.33203125" customWidth="1"/>
    <col min="14" max="14" width="12.21875" customWidth="1"/>
    <col min="15" max="15" width="10.21875" style="8" customWidth="1"/>
    <col min="16" max="16" width="8.6640625" style="8" customWidth="1"/>
    <col min="17" max="17" width="7.88671875" bestFit="1" customWidth="1"/>
    <col min="18" max="18" width="10.33203125" style="4" bestFit="1" customWidth="1"/>
    <col min="19" max="19" width="11.44140625" customWidth="1"/>
    <col min="20" max="22" width="14.77734375" style="8" customWidth="1"/>
    <col min="23" max="23" width="13.77734375" bestFit="1" customWidth="1"/>
    <col min="24" max="24" width="101.88671875" bestFit="1" customWidth="1"/>
  </cols>
  <sheetData>
    <row r="1" spans="1:34" ht="89.25" customHeight="1" x14ac:dyDescent="0.2">
      <c r="A1" s="6"/>
      <c r="B1" s="6"/>
      <c r="C1" s="6"/>
      <c r="D1" s="6" t="s">
        <v>0</v>
      </c>
      <c r="E1" s="6" t="s">
        <v>1</v>
      </c>
      <c r="F1" s="6" t="s">
        <v>2</v>
      </c>
      <c r="G1" s="6" t="s">
        <v>3</v>
      </c>
      <c r="H1" s="6" t="s">
        <v>4</v>
      </c>
      <c r="I1" s="6" t="s">
        <v>34</v>
      </c>
      <c r="J1" s="6" t="s">
        <v>5</v>
      </c>
      <c r="K1" s="6" t="s">
        <v>36</v>
      </c>
      <c r="L1" s="6" t="s">
        <v>26</v>
      </c>
      <c r="M1" s="6" t="s">
        <v>37</v>
      </c>
      <c r="N1" s="6" t="s">
        <v>35</v>
      </c>
      <c r="O1" s="7" t="s">
        <v>6</v>
      </c>
      <c r="P1" s="7" t="s">
        <v>7</v>
      </c>
      <c r="Q1" s="9" t="s">
        <v>8</v>
      </c>
      <c r="R1" s="7" t="s">
        <v>9</v>
      </c>
      <c r="S1" s="7" t="s">
        <v>10</v>
      </c>
      <c r="T1" s="7" t="s">
        <v>11</v>
      </c>
      <c r="U1" s="7" t="s">
        <v>12</v>
      </c>
      <c r="V1" s="7" t="s">
        <v>13</v>
      </c>
      <c r="W1" s="7" t="s">
        <v>14</v>
      </c>
      <c r="X1" s="7" t="s">
        <v>15</v>
      </c>
      <c r="Y1" s="2"/>
      <c r="Z1" s="2"/>
      <c r="AA1" s="2"/>
      <c r="AB1" s="2"/>
      <c r="AC1" s="2"/>
      <c r="AD1" s="2"/>
      <c r="AE1" s="2"/>
      <c r="AF1" s="2"/>
      <c r="AG1" s="2"/>
      <c r="AH1" s="2"/>
    </row>
    <row r="2" spans="1:34" ht="15.75" x14ac:dyDescent="0.25">
      <c r="A2" s="11"/>
      <c r="B2" t="s">
        <v>21</v>
      </c>
      <c r="C2" s="14">
        <v>45292</v>
      </c>
      <c r="D2">
        <v>7.58</v>
      </c>
      <c r="E2">
        <v>22006</v>
      </c>
      <c r="F2">
        <v>0.14499999999999999</v>
      </c>
      <c r="G2">
        <v>3190.83</v>
      </c>
      <c r="H2">
        <v>7.25</v>
      </c>
      <c r="I2">
        <v>8719.6396484375</v>
      </c>
      <c r="J2">
        <v>4000</v>
      </c>
      <c r="K2">
        <v>2457.5500000000002</v>
      </c>
      <c r="L2">
        <f t="shared" ref="L2:L7" si="0">SUM(K2-N2-H2)</f>
        <v>638.38000000000034</v>
      </c>
      <c r="M2">
        <v>12496</v>
      </c>
      <c r="N2">
        <f t="shared" ref="N2:N65" si="1">SUM(M2*0.145)</f>
        <v>1811.9199999999998</v>
      </c>
      <c r="O2" s="8">
        <f t="shared" ref="O2:O65" si="2">Q2/N2*100</f>
        <v>380.83743478947747</v>
      </c>
      <c r="P2" s="8">
        <f t="shared" ref="P2:P65" si="3">SUM(O2/100)/2</f>
        <v>1.9041871739473875</v>
      </c>
      <c r="Q2" s="5">
        <f t="shared" ref="Q2:Q65" si="4">I2-N2-H2</f>
        <v>6900.4696484374999</v>
      </c>
      <c r="R2" s="5">
        <f t="shared" ref="R2:R65" si="5">SUM(3*N2)+Q2+(3*H2)</f>
        <v>12357.9796484375</v>
      </c>
      <c r="S2" s="5">
        <f t="shared" ref="S2:S65" si="6">E2-M2</f>
        <v>9510</v>
      </c>
      <c r="T2" s="8">
        <f t="shared" ref="T2:T65" si="7">SUM(R2)+(S2*0.145*P2)</f>
        <v>14983.758551952251</v>
      </c>
      <c r="U2" s="8">
        <f t="shared" ref="U2:U65" si="8">SUM(R2)+ (3*(S2*0.145))+(S2*0.145*P2)</f>
        <v>19120.608551952249</v>
      </c>
      <c r="V2" s="8">
        <f t="shared" ref="V2:V65" si="9">SUM(U2/J2)</f>
        <v>4.780152137988062</v>
      </c>
      <c r="W2" t="s">
        <v>16</v>
      </c>
    </row>
    <row r="3" spans="1:34" ht="15.75" x14ac:dyDescent="0.25">
      <c r="A3" s="11"/>
      <c r="B3" t="s">
        <v>21</v>
      </c>
      <c r="C3" s="14">
        <v>45293</v>
      </c>
      <c r="D3">
        <v>10.64</v>
      </c>
      <c r="E3">
        <v>22006</v>
      </c>
      <c r="F3">
        <v>0.14499999999999999</v>
      </c>
      <c r="G3">
        <v>3190.83</v>
      </c>
      <c r="H3">
        <v>7.25</v>
      </c>
      <c r="I3">
        <v>9223.9501953125</v>
      </c>
      <c r="J3">
        <v>4000</v>
      </c>
      <c r="K3">
        <v>2457.5500000000002</v>
      </c>
      <c r="L3">
        <f t="shared" si="0"/>
        <v>638.38000000000034</v>
      </c>
      <c r="M3">
        <v>12496</v>
      </c>
      <c r="N3">
        <f t="shared" si="1"/>
        <v>1811.9199999999998</v>
      </c>
      <c r="O3" s="8">
        <f t="shared" si="2"/>
        <v>408.67037150163918</v>
      </c>
      <c r="P3" s="8">
        <f t="shared" si="3"/>
        <v>2.0433518575081959</v>
      </c>
      <c r="Q3" s="5">
        <f t="shared" si="4"/>
        <v>7404.7801953124999</v>
      </c>
      <c r="R3" s="5">
        <f t="shared" si="5"/>
        <v>12862.2901953125</v>
      </c>
      <c r="S3" s="5">
        <f t="shared" si="6"/>
        <v>9510</v>
      </c>
      <c r="T3" s="8">
        <f t="shared" si="7"/>
        <v>15679.970239223427</v>
      </c>
      <c r="U3" s="8">
        <f t="shared" si="8"/>
        <v>19816.820239223423</v>
      </c>
      <c r="V3" s="8">
        <f t="shared" si="9"/>
        <v>4.9542050598058562</v>
      </c>
      <c r="W3" t="s">
        <v>16</v>
      </c>
    </row>
    <row r="4" spans="1:34" ht="15.75" x14ac:dyDescent="0.25">
      <c r="A4" s="11"/>
      <c r="B4" t="s">
        <v>21</v>
      </c>
      <c r="C4" s="14">
        <v>45294</v>
      </c>
      <c r="D4">
        <v>1.01</v>
      </c>
      <c r="E4">
        <v>22006</v>
      </c>
      <c r="F4">
        <v>0.14499999999999999</v>
      </c>
      <c r="G4">
        <v>3190.83</v>
      </c>
      <c r="H4">
        <v>7.25</v>
      </c>
      <c r="I4">
        <v>8757.7001953125</v>
      </c>
      <c r="J4">
        <v>4000</v>
      </c>
      <c r="K4">
        <v>2457.5500000000002</v>
      </c>
      <c r="L4">
        <f t="shared" si="0"/>
        <v>638.38000000000034</v>
      </c>
      <c r="M4">
        <v>12496</v>
      </c>
      <c r="N4">
        <f t="shared" si="1"/>
        <v>1811.9199999999998</v>
      </c>
      <c r="O4" s="8">
        <f t="shared" si="2"/>
        <v>382.93799921147183</v>
      </c>
      <c r="P4" s="8">
        <f t="shared" si="3"/>
        <v>1.9146899960573591</v>
      </c>
      <c r="Q4" s="5">
        <f t="shared" si="4"/>
        <v>6938.5301953124999</v>
      </c>
      <c r="R4" s="5">
        <f t="shared" si="5"/>
        <v>12396.0401953125</v>
      </c>
      <c r="S4" s="5">
        <f t="shared" si="6"/>
        <v>9510</v>
      </c>
      <c r="T4" s="8">
        <f t="shared" si="7"/>
        <v>15036.301965375795</v>
      </c>
      <c r="U4" s="8">
        <f t="shared" si="8"/>
        <v>19173.151965375793</v>
      </c>
      <c r="V4" s="8">
        <f t="shared" si="9"/>
        <v>4.7932879913439486</v>
      </c>
      <c r="W4" t="s">
        <v>16</v>
      </c>
    </row>
    <row r="5" spans="1:34" ht="15.75" x14ac:dyDescent="0.25">
      <c r="A5" s="11"/>
      <c r="B5" t="s">
        <v>21</v>
      </c>
      <c r="C5" s="14">
        <v>45295</v>
      </c>
      <c r="D5">
        <v>9.39</v>
      </c>
      <c r="E5">
        <v>22006</v>
      </c>
      <c r="F5">
        <v>0.14499999999999999</v>
      </c>
      <c r="G5">
        <v>3190.83</v>
      </c>
      <c r="H5">
        <v>7.25</v>
      </c>
      <c r="I5">
        <v>8464.6298828125</v>
      </c>
      <c r="J5">
        <v>4000</v>
      </c>
      <c r="K5">
        <v>2457.5500000000002</v>
      </c>
      <c r="L5">
        <f t="shared" si="0"/>
        <v>638.38000000000034</v>
      </c>
      <c r="M5">
        <v>12496</v>
      </c>
      <c r="N5">
        <f t="shared" si="1"/>
        <v>1811.9199999999998</v>
      </c>
      <c r="O5" s="8">
        <f t="shared" si="2"/>
        <v>366.76342679657495</v>
      </c>
      <c r="P5" s="8">
        <f t="shared" si="3"/>
        <v>1.8338171339828748</v>
      </c>
      <c r="Q5" s="5">
        <f t="shared" si="4"/>
        <v>6645.4598828124999</v>
      </c>
      <c r="R5" s="5">
        <f t="shared" si="5"/>
        <v>12102.9698828125</v>
      </c>
      <c r="S5" s="5">
        <f t="shared" si="6"/>
        <v>9510</v>
      </c>
      <c r="T5" s="8">
        <f t="shared" si="7"/>
        <v>14631.712019718185</v>
      </c>
      <c r="U5" s="8">
        <f t="shared" si="8"/>
        <v>18768.562019718185</v>
      </c>
      <c r="V5" s="8">
        <f t="shared" si="9"/>
        <v>4.6921405049295464</v>
      </c>
      <c r="W5" t="s">
        <v>16</v>
      </c>
    </row>
    <row r="6" spans="1:34" ht="15.75" x14ac:dyDescent="0.25">
      <c r="A6" s="11"/>
      <c r="B6" t="s">
        <v>21</v>
      </c>
      <c r="C6" s="14">
        <v>45296</v>
      </c>
      <c r="D6">
        <v>3.59</v>
      </c>
      <c r="E6">
        <v>22006</v>
      </c>
      <c r="F6">
        <v>0.14499999999999999</v>
      </c>
      <c r="G6">
        <v>3190.83</v>
      </c>
      <c r="H6">
        <v>7.25</v>
      </c>
      <c r="I6">
        <v>8823.3896484375</v>
      </c>
      <c r="J6">
        <v>4000</v>
      </c>
      <c r="K6">
        <v>2457.5500000000002</v>
      </c>
      <c r="L6">
        <f t="shared" si="0"/>
        <v>638.38000000000034</v>
      </c>
      <c r="M6">
        <v>12496</v>
      </c>
      <c r="N6">
        <f t="shared" si="1"/>
        <v>1811.9199999999998</v>
      </c>
      <c r="O6" s="8">
        <f t="shared" si="2"/>
        <v>386.56340503098926</v>
      </c>
      <c r="P6" s="8">
        <f t="shared" si="3"/>
        <v>1.9328170251549464</v>
      </c>
      <c r="Q6" s="5">
        <f t="shared" si="4"/>
        <v>7004.2196484374999</v>
      </c>
      <c r="R6" s="5">
        <f t="shared" si="5"/>
        <v>12461.7296484375</v>
      </c>
      <c r="S6" s="5">
        <f t="shared" si="6"/>
        <v>9510</v>
      </c>
      <c r="T6" s="8">
        <f t="shared" si="7"/>
        <v>15126.987685274913</v>
      </c>
      <c r="U6" s="8">
        <f t="shared" si="8"/>
        <v>19263.837685274913</v>
      </c>
      <c r="V6" s="8">
        <f t="shared" si="9"/>
        <v>4.8159594213187287</v>
      </c>
      <c r="W6" t="s">
        <v>16</v>
      </c>
    </row>
    <row r="7" spans="1:34" ht="15.75" x14ac:dyDescent="0.25">
      <c r="A7" s="11"/>
      <c r="B7" t="s">
        <v>21</v>
      </c>
      <c r="C7" s="14">
        <v>45297</v>
      </c>
      <c r="D7">
        <v>0.02</v>
      </c>
      <c r="E7">
        <v>22006</v>
      </c>
      <c r="F7">
        <v>0.14499999999999999</v>
      </c>
      <c r="G7">
        <v>3190.83</v>
      </c>
      <c r="H7">
        <v>7.25</v>
      </c>
      <c r="I7">
        <v>8366.23046875</v>
      </c>
      <c r="J7">
        <v>4000</v>
      </c>
      <c r="K7">
        <v>2457.5500000000002</v>
      </c>
      <c r="L7">
        <f t="shared" si="0"/>
        <v>638.38000000000034</v>
      </c>
      <c r="M7">
        <v>12496</v>
      </c>
      <c r="N7">
        <f t="shared" si="1"/>
        <v>1811.9199999999998</v>
      </c>
      <c r="O7" s="8">
        <f t="shared" si="2"/>
        <v>361.33275579219838</v>
      </c>
      <c r="P7" s="8">
        <f t="shared" si="3"/>
        <v>1.8066637789609918</v>
      </c>
      <c r="Q7" s="5">
        <f t="shared" si="4"/>
        <v>6547.0604687499999</v>
      </c>
      <c r="R7" s="5">
        <f t="shared" si="5"/>
        <v>12004.57046875</v>
      </c>
      <c r="S7" s="5">
        <f t="shared" si="6"/>
        <v>9510</v>
      </c>
      <c r="T7" s="8">
        <f t="shared" si="7"/>
        <v>14495.869486748259</v>
      </c>
      <c r="U7" s="8">
        <f t="shared" si="8"/>
        <v>18632.719486748258</v>
      </c>
      <c r="V7" s="8">
        <f t="shared" si="9"/>
        <v>4.6581798716870644</v>
      </c>
      <c r="W7" t="s">
        <v>16</v>
      </c>
    </row>
    <row r="8" spans="1:34" ht="15.75" x14ac:dyDescent="0.25">
      <c r="A8" s="11"/>
      <c r="B8" t="s">
        <v>21</v>
      </c>
      <c r="C8" s="14">
        <v>45298</v>
      </c>
      <c r="D8" s="4">
        <v>0</v>
      </c>
      <c r="E8">
        <v>22006</v>
      </c>
      <c r="F8">
        <v>0.14499999999999999</v>
      </c>
      <c r="G8">
        <v>3190.83</v>
      </c>
      <c r="H8">
        <v>7.25</v>
      </c>
      <c r="I8">
        <v>8033.3798828125</v>
      </c>
      <c r="J8">
        <v>4000</v>
      </c>
      <c r="K8">
        <v>2457.5500000000002</v>
      </c>
      <c r="L8">
        <f t="shared" ref="L8:L71" si="10">SUM(K8-N8-H8)</f>
        <v>638.38000000000034</v>
      </c>
      <c r="M8">
        <v>12496</v>
      </c>
      <c r="N8">
        <f t="shared" si="1"/>
        <v>1811.9199999999998</v>
      </c>
      <c r="O8" s="8">
        <f t="shared" si="2"/>
        <v>342.9627071180019</v>
      </c>
      <c r="P8" s="8">
        <f t="shared" si="3"/>
        <v>1.7148135355900096</v>
      </c>
      <c r="Q8" s="5">
        <f t="shared" si="4"/>
        <v>6214.2098828124999</v>
      </c>
      <c r="R8" s="5">
        <f t="shared" si="5"/>
        <v>11671.7198828125</v>
      </c>
      <c r="S8" s="5">
        <f t="shared" si="6"/>
        <v>9510</v>
      </c>
      <c r="T8" s="8">
        <f t="shared" si="7"/>
        <v>14036.362007714344</v>
      </c>
      <c r="U8" s="8">
        <f t="shared" si="8"/>
        <v>18173.212007714341</v>
      </c>
      <c r="V8" s="8">
        <f t="shared" si="9"/>
        <v>4.5433030019285852</v>
      </c>
      <c r="W8" t="s">
        <v>16</v>
      </c>
    </row>
    <row r="9" spans="1:34" ht="15.75" x14ac:dyDescent="0.25">
      <c r="A9" s="11"/>
      <c r="B9" t="s">
        <v>21</v>
      </c>
      <c r="C9" s="14">
        <v>45299</v>
      </c>
      <c r="D9" s="4">
        <v>0</v>
      </c>
      <c r="E9">
        <v>22006</v>
      </c>
      <c r="F9">
        <v>0.14499999999999999</v>
      </c>
      <c r="G9">
        <v>3190.83</v>
      </c>
      <c r="H9">
        <v>7.25</v>
      </c>
      <c r="I9">
        <v>7487.08984375</v>
      </c>
      <c r="J9">
        <v>4000</v>
      </c>
      <c r="K9">
        <v>2457.5500000000002</v>
      </c>
      <c r="L9">
        <f t="shared" si="10"/>
        <v>638.38000000000034</v>
      </c>
      <c r="M9">
        <v>12496</v>
      </c>
      <c r="N9">
        <f t="shared" si="1"/>
        <v>1811.9199999999998</v>
      </c>
      <c r="O9" s="8">
        <f t="shared" si="2"/>
        <v>312.81291909962914</v>
      </c>
      <c r="P9" s="8">
        <f t="shared" si="3"/>
        <v>1.5640645954981458</v>
      </c>
      <c r="Q9" s="5">
        <f t="shared" si="4"/>
        <v>5667.9198437499999</v>
      </c>
      <c r="R9" s="5">
        <f t="shared" si="5"/>
        <v>11125.42984375</v>
      </c>
      <c r="S9" s="5">
        <f t="shared" si="6"/>
        <v>9510</v>
      </c>
      <c r="T9" s="8">
        <f t="shared" si="7"/>
        <v>13282.196717712168</v>
      </c>
      <c r="U9" s="8">
        <f t="shared" si="8"/>
        <v>17419.046717712168</v>
      </c>
      <c r="V9" s="8">
        <f t="shared" si="9"/>
        <v>4.3547616794280417</v>
      </c>
      <c r="W9" t="s">
        <v>16</v>
      </c>
    </row>
    <row r="10" spans="1:34" ht="15.75" x14ac:dyDescent="0.25">
      <c r="A10" s="11"/>
      <c r="B10" t="s">
        <v>21</v>
      </c>
      <c r="C10" s="14">
        <v>45300</v>
      </c>
      <c r="D10" s="4">
        <v>0</v>
      </c>
      <c r="E10">
        <v>22006</v>
      </c>
      <c r="F10">
        <v>0.14499999999999999</v>
      </c>
      <c r="G10">
        <v>3190.83</v>
      </c>
      <c r="H10">
        <v>7.25</v>
      </c>
      <c r="I10">
        <v>6944.7998046875</v>
      </c>
      <c r="J10">
        <v>4000</v>
      </c>
      <c r="K10">
        <v>2457.5500000000002</v>
      </c>
      <c r="L10">
        <f t="shared" si="10"/>
        <v>638.38000000000034</v>
      </c>
      <c r="M10">
        <v>12496</v>
      </c>
      <c r="N10">
        <f t="shared" si="1"/>
        <v>1811.9199999999998</v>
      </c>
      <c r="O10" s="8">
        <f t="shared" si="2"/>
        <v>282.88389137972428</v>
      </c>
      <c r="P10" s="8">
        <f t="shared" si="3"/>
        <v>1.4144194568986215</v>
      </c>
      <c r="Q10" s="5">
        <f t="shared" si="4"/>
        <v>5125.6298046874999</v>
      </c>
      <c r="R10" s="5">
        <f t="shared" si="5"/>
        <v>10583.1398046875</v>
      </c>
      <c r="S10" s="5">
        <f t="shared" si="6"/>
        <v>9510</v>
      </c>
      <c r="T10" s="8">
        <f t="shared" si="7"/>
        <v>12533.553514777854</v>
      </c>
      <c r="U10" s="8">
        <f t="shared" si="8"/>
        <v>16670.403514777852</v>
      </c>
      <c r="V10" s="8">
        <f t="shared" si="9"/>
        <v>4.1676008786944632</v>
      </c>
      <c r="W10" t="s">
        <v>16</v>
      </c>
    </row>
    <row r="11" spans="1:34" ht="15.75" x14ac:dyDescent="0.25">
      <c r="A11" s="11"/>
      <c r="B11" t="s">
        <v>21</v>
      </c>
      <c r="C11" s="14">
        <v>45301</v>
      </c>
      <c r="D11" s="4">
        <v>0</v>
      </c>
      <c r="E11">
        <v>22006</v>
      </c>
      <c r="F11">
        <v>0.14499999999999999</v>
      </c>
      <c r="G11">
        <v>3190.83</v>
      </c>
      <c r="H11">
        <v>7.25</v>
      </c>
      <c r="I11">
        <v>6507.509765625</v>
      </c>
      <c r="J11">
        <v>4000</v>
      </c>
      <c r="K11">
        <v>2457.5500000000002</v>
      </c>
      <c r="L11">
        <f t="shared" si="10"/>
        <v>638.38000000000034</v>
      </c>
      <c r="M11">
        <v>12496</v>
      </c>
      <c r="N11">
        <f t="shared" si="1"/>
        <v>1811.9199999999998</v>
      </c>
      <c r="O11" s="8">
        <f t="shared" si="2"/>
        <v>258.74982149460243</v>
      </c>
      <c r="P11" s="8">
        <f t="shared" si="3"/>
        <v>1.2937491074730121</v>
      </c>
      <c r="Q11" s="5">
        <f t="shared" si="4"/>
        <v>4688.3397656249999</v>
      </c>
      <c r="R11" s="5">
        <f t="shared" si="5"/>
        <v>10145.849765625</v>
      </c>
      <c r="S11" s="5">
        <f t="shared" si="6"/>
        <v>9510</v>
      </c>
      <c r="T11" s="8">
        <f t="shared" si="7"/>
        <v>11929.86509737491</v>
      </c>
      <c r="U11" s="8">
        <f t="shared" si="8"/>
        <v>16066.715097374909</v>
      </c>
      <c r="V11" s="8">
        <f t="shared" si="9"/>
        <v>4.0166787743437276</v>
      </c>
      <c r="W11" t="s">
        <v>16</v>
      </c>
    </row>
    <row r="12" spans="1:34" ht="15.75" x14ac:dyDescent="0.25">
      <c r="A12" s="11"/>
      <c r="B12" t="s">
        <v>21</v>
      </c>
      <c r="C12" s="14">
        <v>45302</v>
      </c>
      <c r="D12" s="4">
        <v>0</v>
      </c>
      <c r="E12">
        <v>22006</v>
      </c>
      <c r="F12">
        <v>0.14499999999999999</v>
      </c>
      <c r="G12">
        <v>3190.83</v>
      </c>
      <c r="H12">
        <v>7.25</v>
      </c>
      <c r="I12">
        <v>6755.93017578125</v>
      </c>
      <c r="J12">
        <v>4000</v>
      </c>
      <c r="K12">
        <v>2457.5500000000002</v>
      </c>
      <c r="L12">
        <f t="shared" si="10"/>
        <v>638.38000000000034</v>
      </c>
      <c r="M12">
        <v>12496</v>
      </c>
      <c r="N12">
        <f t="shared" si="1"/>
        <v>1811.9199999999998</v>
      </c>
      <c r="O12" s="8">
        <f t="shared" si="2"/>
        <v>272.4601624675069</v>
      </c>
      <c r="P12" s="8">
        <f t="shared" si="3"/>
        <v>1.3623008123375344</v>
      </c>
      <c r="Q12" s="5">
        <f t="shared" si="4"/>
        <v>4936.7601757812499</v>
      </c>
      <c r="R12" s="5">
        <f t="shared" si="5"/>
        <v>10394.27017578125</v>
      </c>
      <c r="S12" s="5">
        <f t="shared" si="6"/>
        <v>9510</v>
      </c>
      <c r="T12" s="8">
        <f t="shared" si="7"/>
        <v>12272.814880954093</v>
      </c>
      <c r="U12" s="8">
        <f t="shared" si="8"/>
        <v>16409.664880954093</v>
      </c>
      <c r="V12" s="8">
        <f t="shared" si="9"/>
        <v>4.1024162202385233</v>
      </c>
      <c r="W12" t="s">
        <v>16</v>
      </c>
    </row>
    <row r="13" spans="1:34" ht="15.75" x14ac:dyDescent="0.25">
      <c r="A13" s="11"/>
      <c r="B13" t="s">
        <v>21</v>
      </c>
      <c r="C13" s="14">
        <v>45303</v>
      </c>
      <c r="D13" s="4">
        <v>0</v>
      </c>
      <c r="E13">
        <v>22006</v>
      </c>
      <c r="F13">
        <v>0.14499999999999999</v>
      </c>
      <c r="G13">
        <v>3190.83</v>
      </c>
      <c r="H13">
        <v>7.25</v>
      </c>
      <c r="I13">
        <v>5579.3798828125</v>
      </c>
      <c r="J13">
        <v>4000</v>
      </c>
      <c r="K13">
        <v>2457.5500000000002</v>
      </c>
      <c r="L13">
        <f t="shared" si="10"/>
        <v>638.38000000000034</v>
      </c>
      <c r="M13">
        <v>12496</v>
      </c>
      <c r="N13">
        <f t="shared" si="1"/>
        <v>1811.9199999999998</v>
      </c>
      <c r="O13" s="8">
        <f t="shared" si="2"/>
        <v>207.52626400793082</v>
      </c>
      <c r="P13" s="8">
        <f t="shared" si="3"/>
        <v>1.0376313200396541</v>
      </c>
      <c r="Q13" s="5">
        <f t="shared" si="4"/>
        <v>3760.2098828124999</v>
      </c>
      <c r="R13" s="5">
        <f t="shared" si="5"/>
        <v>9217.7198828125001</v>
      </c>
      <c r="S13" s="5">
        <f t="shared" si="6"/>
        <v>9510</v>
      </c>
      <c r="T13" s="8">
        <f t="shared" si="7"/>
        <v>10648.561591581181</v>
      </c>
      <c r="U13" s="8">
        <f t="shared" si="8"/>
        <v>14785.41159158118</v>
      </c>
      <c r="V13" s="8">
        <f t="shared" si="9"/>
        <v>3.6963528978952951</v>
      </c>
      <c r="W13" t="s">
        <v>16</v>
      </c>
    </row>
    <row r="14" spans="1:34" ht="15.75" x14ac:dyDescent="0.25">
      <c r="A14" s="11"/>
      <c r="B14" t="s">
        <v>21</v>
      </c>
      <c r="C14" s="14">
        <v>45304</v>
      </c>
      <c r="D14" s="4">
        <v>0</v>
      </c>
      <c r="E14">
        <v>22006</v>
      </c>
      <c r="F14">
        <v>0.14499999999999999</v>
      </c>
      <c r="G14">
        <v>3190.83</v>
      </c>
      <c r="H14">
        <v>7.25</v>
      </c>
      <c r="I14">
        <v>5442.33984375</v>
      </c>
      <c r="J14">
        <v>4000</v>
      </c>
      <c r="K14">
        <v>2457.5500000000002</v>
      </c>
      <c r="L14">
        <f t="shared" si="10"/>
        <v>638.38000000000034</v>
      </c>
      <c r="M14">
        <v>12496</v>
      </c>
      <c r="N14">
        <f t="shared" si="1"/>
        <v>1811.9199999999998</v>
      </c>
      <c r="O14" s="8">
        <f t="shared" si="2"/>
        <v>199.96301402655746</v>
      </c>
      <c r="P14" s="8">
        <f t="shared" si="3"/>
        <v>0.99981507013278725</v>
      </c>
      <c r="Q14" s="5">
        <f t="shared" si="4"/>
        <v>3623.1698437499999</v>
      </c>
      <c r="R14" s="5">
        <f t="shared" si="5"/>
        <v>9080.6798437500001</v>
      </c>
      <c r="S14" s="5">
        <f t="shared" si="6"/>
        <v>9510</v>
      </c>
      <c r="T14" s="8">
        <f t="shared" si="7"/>
        <v>10459.374834709608</v>
      </c>
      <c r="U14" s="8">
        <f t="shared" si="8"/>
        <v>14596.224834709607</v>
      </c>
      <c r="V14" s="8">
        <f t="shared" si="9"/>
        <v>3.6490562086774014</v>
      </c>
      <c r="W14" t="s">
        <v>16</v>
      </c>
    </row>
    <row r="15" spans="1:34" ht="15.75" x14ac:dyDescent="0.25">
      <c r="A15" s="11"/>
      <c r="B15" t="s">
        <v>21</v>
      </c>
      <c r="C15" s="14">
        <v>45305</v>
      </c>
      <c r="D15" s="4">
        <v>0.02</v>
      </c>
      <c r="E15">
        <v>22006</v>
      </c>
      <c r="F15">
        <v>0.14499999999999999</v>
      </c>
      <c r="G15">
        <v>3190.83</v>
      </c>
      <c r="H15">
        <v>7.25</v>
      </c>
      <c r="I15">
        <v>5372.66015625</v>
      </c>
      <c r="J15">
        <v>4000</v>
      </c>
      <c r="K15">
        <v>2457.5500000000002</v>
      </c>
      <c r="L15">
        <f t="shared" si="10"/>
        <v>638.38000000000034</v>
      </c>
      <c r="M15">
        <v>12496</v>
      </c>
      <c r="N15">
        <f t="shared" si="1"/>
        <v>1811.9199999999998</v>
      </c>
      <c r="O15" s="8">
        <f t="shared" si="2"/>
        <v>196.11738687414459</v>
      </c>
      <c r="P15" s="8">
        <f t="shared" si="3"/>
        <v>0.98058693437072297</v>
      </c>
      <c r="Q15" s="5">
        <f t="shared" si="4"/>
        <v>3553.4901562499999</v>
      </c>
      <c r="R15" s="5">
        <f t="shared" si="5"/>
        <v>9011.0001562500001</v>
      </c>
      <c r="S15" s="5">
        <f t="shared" si="6"/>
        <v>9510</v>
      </c>
      <c r="T15" s="8">
        <f t="shared" si="7"/>
        <v>10363.180509400509</v>
      </c>
      <c r="U15" s="8">
        <f t="shared" si="8"/>
        <v>14500.030509400507</v>
      </c>
      <c r="V15" s="8">
        <f t="shared" si="9"/>
        <v>3.6250076273501266</v>
      </c>
      <c r="W15" t="s">
        <v>16</v>
      </c>
    </row>
    <row r="16" spans="1:34" ht="15.75" x14ac:dyDescent="0.25">
      <c r="A16" s="11"/>
      <c r="B16" t="s">
        <v>21</v>
      </c>
      <c r="C16" s="14">
        <v>45306</v>
      </c>
      <c r="D16" s="4">
        <v>0</v>
      </c>
      <c r="E16">
        <v>22006</v>
      </c>
      <c r="F16">
        <v>0.14499999999999999</v>
      </c>
      <c r="G16">
        <v>3190.83</v>
      </c>
      <c r="H16">
        <v>7.25</v>
      </c>
      <c r="I16">
        <v>4998.39990234375</v>
      </c>
      <c r="J16">
        <v>4000</v>
      </c>
      <c r="K16">
        <v>2457.5500000000002</v>
      </c>
      <c r="L16">
        <f t="shared" si="10"/>
        <v>638.38000000000034</v>
      </c>
      <c r="M16">
        <v>12496</v>
      </c>
      <c r="N16">
        <f t="shared" si="1"/>
        <v>1811.9199999999998</v>
      </c>
      <c r="O16" s="8">
        <f t="shared" si="2"/>
        <v>175.46193553488843</v>
      </c>
      <c r="P16" s="8">
        <f t="shared" si="3"/>
        <v>0.87730967767444212</v>
      </c>
      <c r="Q16" s="5">
        <f t="shared" si="4"/>
        <v>3179.2299023437499</v>
      </c>
      <c r="R16" s="5">
        <f t="shared" si="5"/>
        <v>8636.7399023437501</v>
      </c>
      <c r="S16" s="5">
        <f t="shared" si="6"/>
        <v>9510</v>
      </c>
      <c r="T16" s="8">
        <f t="shared" si="7"/>
        <v>9846.5060823729218</v>
      </c>
      <c r="U16" s="8">
        <f t="shared" si="8"/>
        <v>13983.35608237292</v>
      </c>
      <c r="V16" s="8">
        <f t="shared" si="9"/>
        <v>3.4958390205932299</v>
      </c>
      <c r="W16" t="s">
        <v>16</v>
      </c>
    </row>
    <row r="17" spans="1:23" ht="15.75" x14ac:dyDescent="0.25">
      <c r="A17" s="11"/>
      <c r="B17" t="s">
        <v>21</v>
      </c>
      <c r="C17" s="14">
        <v>45307</v>
      </c>
      <c r="D17" s="4">
        <v>0.01</v>
      </c>
      <c r="E17">
        <v>22006</v>
      </c>
      <c r="F17">
        <v>0.14499999999999999</v>
      </c>
      <c r="G17">
        <v>3190.83</v>
      </c>
      <c r="H17">
        <v>7.25</v>
      </c>
      <c r="I17">
        <v>4794.5498046875</v>
      </c>
      <c r="J17">
        <v>4000</v>
      </c>
      <c r="K17">
        <v>2457.5500000000002</v>
      </c>
      <c r="L17">
        <f t="shared" si="10"/>
        <v>638.38000000000034</v>
      </c>
      <c r="M17">
        <v>12496</v>
      </c>
      <c r="N17">
        <f t="shared" si="1"/>
        <v>1811.9199999999998</v>
      </c>
      <c r="O17" s="8">
        <f t="shared" si="2"/>
        <v>164.21143343456114</v>
      </c>
      <c r="P17" s="8">
        <f t="shared" si="3"/>
        <v>0.82105716717280575</v>
      </c>
      <c r="Q17" s="5">
        <f t="shared" si="4"/>
        <v>2975.3798046874999</v>
      </c>
      <c r="R17" s="5">
        <f t="shared" si="5"/>
        <v>8432.8898046875001</v>
      </c>
      <c r="S17" s="5">
        <f t="shared" si="6"/>
        <v>9510</v>
      </c>
      <c r="T17" s="8">
        <f t="shared" si="7"/>
        <v>9565.0865853604409</v>
      </c>
      <c r="U17" s="8">
        <f t="shared" si="8"/>
        <v>13701.936585360439</v>
      </c>
      <c r="V17" s="8">
        <f t="shared" si="9"/>
        <v>3.4254841463401098</v>
      </c>
      <c r="W17" t="s">
        <v>16</v>
      </c>
    </row>
    <row r="18" spans="1:23" ht="15.75" x14ac:dyDescent="0.25">
      <c r="A18" s="11"/>
      <c r="B18" t="s">
        <v>21</v>
      </c>
      <c r="C18" s="14">
        <v>45308</v>
      </c>
      <c r="D18" s="4">
        <v>0</v>
      </c>
      <c r="E18">
        <v>22006</v>
      </c>
      <c r="F18">
        <v>0.14499999999999999</v>
      </c>
      <c r="G18">
        <v>3190.83</v>
      </c>
      <c r="H18">
        <v>7.25</v>
      </c>
      <c r="I18">
        <v>4659.02001953125</v>
      </c>
      <c r="J18">
        <v>4000</v>
      </c>
      <c r="K18">
        <v>2457.5500000000002</v>
      </c>
      <c r="L18">
        <f t="shared" si="10"/>
        <v>638.38000000000034</v>
      </c>
      <c r="M18">
        <v>12496</v>
      </c>
      <c r="N18">
        <f t="shared" si="1"/>
        <v>1811.9199999999998</v>
      </c>
      <c r="O18" s="8">
        <f t="shared" si="2"/>
        <v>156.73153447896431</v>
      </c>
      <c r="P18" s="8">
        <f t="shared" si="3"/>
        <v>0.78365767239482154</v>
      </c>
      <c r="Q18" s="5">
        <f t="shared" si="4"/>
        <v>2839.8500195312499</v>
      </c>
      <c r="R18" s="5">
        <f t="shared" si="5"/>
        <v>8297.3600195312501</v>
      </c>
      <c r="S18" s="5">
        <f t="shared" si="6"/>
        <v>9510</v>
      </c>
      <c r="T18" s="8">
        <f t="shared" si="7"/>
        <v>9377.9847668800885</v>
      </c>
      <c r="U18" s="8">
        <f t="shared" si="8"/>
        <v>13514.834766880087</v>
      </c>
      <c r="V18" s="8">
        <f t="shared" si="9"/>
        <v>3.3787086917200218</v>
      </c>
      <c r="W18" t="s">
        <v>16</v>
      </c>
    </row>
    <row r="19" spans="1:23" ht="15.75" x14ac:dyDescent="0.25">
      <c r="A19" s="11"/>
      <c r="B19" t="s">
        <v>21</v>
      </c>
      <c r="C19" s="14">
        <v>45309</v>
      </c>
      <c r="D19" s="4">
        <v>0</v>
      </c>
      <c r="E19">
        <v>22006</v>
      </c>
      <c r="F19">
        <v>0.14499999999999999</v>
      </c>
      <c r="G19">
        <v>3190.83</v>
      </c>
      <c r="H19">
        <v>7.25</v>
      </c>
      <c r="I19">
        <v>4521.64990234375</v>
      </c>
      <c r="J19">
        <v>4000</v>
      </c>
      <c r="K19">
        <v>2457.5500000000002</v>
      </c>
      <c r="L19">
        <f t="shared" si="10"/>
        <v>638.38000000000034</v>
      </c>
      <c r="M19">
        <v>12496</v>
      </c>
      <c r="N19">
        <f t="shared" si="1"/>
        <v>1811.9199999999998</v>
      </c>
      <c r="O19" s="8">
        <f t="shared" si="2"/>
        <v>149.15006746124277</v>
      </c>
      <c r="P19" s="8">
        <f t="shared" si="3"/>
        <v>0.74575033730621387</v>
      </c>
      <c r="Q19" s="5">
        <f t="shared" si="4"/>
        <v>2702.4799023437499</v>
      </c>
      <c r="R19" s="5">
        <f t="shared" si="5"/>
        <v>8159.9899023437492</v>
      </c>
      <c r="S19" s="5">
        <f t="shared" si="6"/>
        <v>9510</v>
      </c>
      <c r="T19" s="8">
        <f t="shared" si="7"/>
        <v>9188.3423299721526</v>
      </c>
      <c r="U19" s="8">
        <f t="shared" si="8"/>
        <v>13325.192329972153</v>
      </c>
      <c r="V19" s="8">
        <f t="shared" si="9"/>
        <v>3.331298082493038</v>
      </c>
      <c r="W19" t="s">
        <v>16</v>
      </c>
    </row>
    <row r="20" spans="1:23" ht="15.75" x14ac:dyDescent="0.25">
      <c r="A20" s="11"/>
      <c r="B20" t="s">
        <v>21</v>
      </c>
      <c r="C20" s="14">
        <v>45310</v>
      </c>
      <c r="D20" s="4">
        <v>0</v>
      </c>
      <c r="E20">
        <v>22006</v>
      </c>
      <c r="F20">
        <v>0.14499999999999999</v>
      </c>
      <c r="G20">
        <v>3190.83</v>
      </c>
      <c r="H20">
        <v>7.25</v>
      </c>
      <c r="I20">
        <v>4330.66015625</v>
      </c>
      <c r="J20">
        <v>4000</v>
      </c>
      <c r="K20">
        <v>2457.5500000000002</v>
      </c>
      <c r="L20">
        <f t="shared" si="10"/>
        <v>638.38000000000034</v>
      </c>
      <c r="M20">
        <v>12496</v>
      </c>
      <c r="N20">
        <f t="shared" si="1"/>
        <v>1811.9199999999998</v>
      </c>
      <c r="O20" s="8">
        <f t="shared" si="2"/>
        <v>138.60932912325049</v>
      </c>
      <c r="P20" s="8">
        <f t="shared" si="3"/>
        <v>0.6930466456162524</v>
      </c>
      <c r="Q20" s="5">
        <f t="shared" si="4"/>
        <v>2511.4901562499999</v>
      </c>
      <c r="R20" s="5">
        <f t="shared" si="5"/>
        <v>7969.0001562499992</v>
      </c>
      <c r="S20" s="5">
        <f t="shared" si="6"/>
        <v>9510</v>
      </c>
      <c r="T20" s="8">
        <f t="shared" si="7"/>
        <v>8924.6768282225312</v>
      </c>
      <c r="U20" s="8">
        <f t="shared" si="8"/>
        <v>13061.52682822253</v>
      </c>
      <c r="V20" s="8">
        <f t="shared" si="9"/>
        <v>3.2653817070556324</v>
      </c>
      <c r="W20" t="s">
        <v>16</v>
      </c>
    </row>
    <row r="21" spans="1:23" ht="15.75" x14ac:dyDescent="0.25">
      <c r="A21" s="11"/>
      <c r="B21" t="s">
        <v>21</v>
      </c>
      <c r="C21" s="14">
        <v>45311</v>
      </c>
      <c r="D21">
        <v>1.0900000000000001</v>
      </c>
      <c r="E21">
        <v>22006</v>
      </c>
      <c r="F21">
        <v>0.14499999999999999</v>
      </c>
      <c r="G21">
        <v>3190.83</v>
      </c>
      <c r="H21">
        <v>7.25</v>
      </c>
      <c r="I21">
        <v>4325.58984375</v>
      </c>
      <c r="J21">
        <v>4000</v>
      </c>
      <c r="K21">
        <v>2457.5500000000002</v>
      </c>
      <c r="L21">
        <f t="shared" si="10"/>
        <v>638.38000000000034</v>
      </c>
      <c r="M21">
        <v>12496</v>
      </c>
      <c r="N21">
        <f t="shared" si="1"/>
        <v>1811.9199999999998</v>
      </c>
      <c r="O21" s="8">
        <f t="shared" si="2"/>
        <v>138.32949819804406</v>
      </c>
      <c r="P21" s="8">
        <f t="shared" si="3"/>
        <v>0.69164749099022027</v>
      </c>
      <c r="Q21" s="5">
        <f t="shared" si="4"/>
        <v>2506.4198437499999</v>
      </c>
      <c r="R21" s="5">
        <f t="shared" si="5"/>
        <v>7963.9298437499992</v>
      </c>
      <c r="S21" s="5">
        <f t="shared" si="6"/>
        <v>9510</v>
      </c>
      <c r="T21" s="8">
        <f t="shared" si="7"/>
        <v>8917.6771514509637</v>
      </c>
      <c r="U21" s="8">
        <f t="shared" si="8"/>
        <v>13054.527151450962</v>
      </c>
      <c r="V21" s="8">
        <f t="shared" si="9"/>
        <v>3.2636317878627406</v>
      </c>
      <c r="W21" t="s">
        <v>16</v>
      </c>
    </row>
    <row r="22" spans="1:23" ht="15.75" x14ac:dyDescent="0.25">
      <c r="A22" s="11"/>
      <c r="B22" t="s">
        <v>21</v>
      </c>
      <c r="C22" s="14">
        <v>45312</v>
      </c>
      <c r="D22">
        <v>4.49</v>
      </c>
      <c r="E22">
        <v>22006</v>
      </c>
      <c r="F22">
        <v>0.14499999999999999</v>
      </c>
      <c r="G22">
        <v>3190.83</v>
      </c>
      <c r="H22">
        <v>7.25</v>
      </c>
      <c r="I22">
        <v>4838.509765625</v>
      </c>
      <c r="J22">
        <v>4000</v>
      </c>
      <c r="K22">
        <v>2457.5500000000002</v>
      </c>
      <c r="L22">
        <f t="shared" si="10"/>
        <v>638.38000000000034</v>
      </c>
      <c r="M22">
        <v>12496</v>
      </c>
      <c r="N22">
        <f t="shared" si="1"/>
        <v>1811.9199999999998</v>
      </c>
      <c r="O22" s="8">
        <f t="shared" si="2"/>
        <v>166.63758695886133</v>
      </c>
      <c r="P22" s="8">
        <f t="shared" si="3"/>
        <v>0.83318793479430664</v>
      </c>
      <c r="Q22" s="5">
        <f t="shared" si="4"/>
        <v>3019.3397656249999</v>
      </c>
      <c r="R22" s="5">
        <f t="shared" si="5"/>
        <v>8476.8497656250001</v>
      </c>
      <c r="S22" s="5">
        <f t="shared" si="6"/>
        <v>9510</v>
      </c>
      <c r="T22" s="8">
        <f t="shared" si="7"/>
        <v>9625.7742683096094</v>
      </c>
      <c r="U22" s="8">
        <f t="shared" si="8"/>
        <v>13762.624268309608</v>
      </c>
      <c r="V22" s="8">
        <f t="shared" si="9"/>
        <v>3.440656067077402</v>
      </c>
      <c r="W22" t="s">
        <v>16</v>
      </c>
    </row>
    <row r="23" spans="1:23" ht="15.75" x14ac:dyDescent="0.25">
      <c r="A23" s="11"/>
      <c r="B23" t="s">
        <v>21</v>
      </c>
      <c r="C23" s="14">
        <v>45313</v>
      </c>
      <c r="D23">
        <v>2.58</v>
      </c>
      <c r="E23">
        <v>22006</v>
      </c>
      <c r="F23">
        <v>0.14499999999999999</v>
      </c>
      <c r="G23">
        <v>3190.83</v>
      </c>
      <c r="H23">
        <v>7.25</v>
      </c>
      <c r="I23">
        <v>5078.33984375</v>
      </c>
      <c r="J23">
        <v>4000</v>
      </c>
      <c r="K23">
        <v>2457.5500000000002</v>
      </c>
      <c r="L23">
        <f t="shared" si="10"/>
        <v>638.38000000000034</v>
      </c>
      <c r="M23">
        <v>12496</v>
      </c>
      <c r="N23">
        <f t="shared" si="1"/>
        <v>1811.9199999999998</v>
      </c>
      <c r="O23" s="8">
        <f t="shared" si="2"/>
        <v>179.87382686597644</v>
      </c>
      <c r="P23" s="8">
        <f t="shared" si="3"/>
        <v>0.89936913432988219</v>
      </c>
      <c r="Q23" s="5">
        <f t="shared" si="4"/>
        <v>3259.1698437499999</v>
      </c>
      <c r="R23" s="5">
        <f t="shared" si="5"/>
        <v>8716.6798437500001</v>
      </c>
      <c r="S23" s="5">
        <f t="shared" si="6"/>
        <v>9510</v>
      </c>
      <c r="T23" s="8">
        <f t="shared" si="7"/>
        <v>9956.8649115341905</v>
      </c>
      <c r="U23" s="8">
        <f t="shared" si="8"/>
        <v>14093.714911534189</v>
      </c>
      <c r="V23" s="8">
        <f t="shared" si="9"/>
        <v>3.5234287278835472</v>
      </c>
      <c r="W23" t="s">
        <v>16</v>
      </c>
    </row>
    <row r="24" spans="1:23" ht="15.75" x14ac:dyDescent="0.25">
      <c r="A24" s="11"/>
      <c r="B24" t="s">
        <v>21</v>
      </c>
      <c r="C24" s="14">
        <v>45314</v>
      </c>
      <c r="D24">
        <v>2.4300000000000002</v>
      </c>
      <c r="E24">
        <v>22006</v>
      </c>
      <c r="F24">
        <v>0.14499999999999999</v>
      </c>
      <c r="G24">
        <v>3190.83</v>
      </c>
      <c r="H24">
        <v>7.25</v>
      </c>
      <c r="I24">
        <v>5453.580078125</v>
      </c>
      <c r="J24">
        <v>4000</v>
      </c>
      <c r="K24">
        <v>2457.5500000000002</v>
      </c>
      <c r="L24">
        <f t="shared" si="10"/>
        <v>638.38000000000034</v>
      </c>
      <c r="M24">
        <v>12496</v>
      </c>
      <c r="N24">
        <f t="shared" si="1"/>
        <v>1811.9199999999998</v>
      </c>
      <c r="O24" s="8">
        <f t="shared" si="2"/>
        <v>200.58336340042607</v>
      </c>
      <c r="P24" s="8">
        <f t="shared" si="3"/>
        <v>1.0029168170021303</v>
      </c>
      <c r="Q24" s="5">
        <f t="shared" si="4"/>
        <v>3634.4100781249999</v>
      </c>
      <c r="R24" s="5">
        <f t="shared" si="5"/>
        <v>9091.9200781250001</v>
      </c>
      <c r="S24" s="5">
        <f t="shared" si="6"/>
        <v>9510</v>
      </c>
      <c r="T24" s="8">
        <f t="shared" si="7"/>
        <v>10474.892222930088</v>
      </c>
      <c r="U24" s="8">
        <f t="shared" si="8"/>
        <v>14611.742222930086</v>
      </c>
      <c r="V24" s="8">
        <f t="shared" si="9"/>
        <v>3.6529355557325216</v>
      </c>
      <c r="W24" t="s">
        <v>16</v>
      </c>
    </row>
    <row r="25" spans="1:23" ht="15.75" x14ac:dyDescent="0.25">
      <c r="A25" s="11"/>
      <c r="B25" t="s">
        <v>21</v>
      </c>
      <c r="C25" s="14">
        <v>45315</v>
      </c>
      <c r="D25">
        <v>0</v>
      </c>
      <c r="E25">
        <v>22006</v>
      </c>
      <c r="F25">
        <v>0.14499999999999999</v>
      </c>
      <c r="G25">
        <v>3190.83</v>
      </c>
      <c r="H25">
        <v>7.25</v>
      </c>
      <c r="I25">
        <v>5821.81982421875</v>
      </c>
      <c r="J25">
        <v>4000</v>
      </c>
      <c r="K25">
        <v>2457.5500000000002</v>
      </c>
      <c r="L25">
        <f t="shared" si="10"/>
        <v>638.38000000000034</v>
      </c>
      <c r="M25">
        <v>12496</v>
      </c>
      <c r="N25">
        <f t="shared" si="1"/>
        <v>1811.9199999999998</v>
      </c>
      <c r="O25" s="8">
        <f t="shared" si="2"/>
        <v>220.90654246427826</v>
      </c>
      <c r="P25" s="8">
        <f t="shared" si="3"/>
        <v>1.1045327123213913</v>
      </c>
      <c r="Q25" s="5">
        <f t="shared" si="4"/>
        <v>4002.6498242187499</v>
      </c>
      <c r="R25" s="5">
        <f t="shared" si="5"/>
        <v>9460.1598242187501</v>
      </c>
      <c r="S25" s="5">
        <f t="shared" si="6"/>
        <v>9510</v>
      </c>
      <c r="T25" s="8">
        <f t="shared" si="7"/>
        <v>10983.255207874332</v>
      </c>
      <c r="U25" s="8">
        <f t="shared" si="8"/>
        <v>15120.105207874331</v>
      </c>
      <c r="V25" s="8">
        <f t="shared" si="9"/>
        <v>3.7800263019685825</v>
      </c>
      <c r="W25" t="s">
        <v>16</v>
      </c>
    </row>
    <row r="26" spans="1:23" ht="15.75" x14ac:dyDescent="0.25">
      <c r="A26" s="11"/>
      <c r="B26" t="s">
        <v>21</v>
      </c>
      <c r="C26" s="14">
        <v>45316</v>
      </c>
      <c r="D26">
        <v>1.1599999999999999</v>
      </c>
      <c r="E26">
        <v>22006</v>
      </c>
      <c r="F26">
        <v>0.14499999999999999</v>
      </c>
      <c r="G26">
        <v>3190.83</v>
      </c>
      <c r="H26">
        <v>7.25</v>
      </c>
      <c r="I26">
        <v>5583.33984375</v>
      </c>
      <c r="J26">
        <v>4000</v>
      </c>
      <c r="K26">
        <v>2457.5500000000002</v>
      </c>
      <c r="L26">
        <f t="shared" si="10"/>
        <v>638.38000000000034</v>
      </c>
      <c r="M26">
        <v>12496</v>
      </c>
      <c r="N26">
        <f t="shared" si="1"/>
        <v>1811.9199999999998</v>
      </c>
      <c r="O26" s="8">
        <f t="shared" si="2"/>
        <v>207.74481454755178</v>
      </c>
      <c r="P26" s="8">
        <f t="shared" si="3"/>
        <v>1.0387240727377589</v>
      </c>
      <c r="Q26" s="5">
        <f t="shared" si="4"/>
        <v>3764.1698437499999</v>
      </c>
      <c r="R26" s="5">
        <f t="shared" si="5"/>
        <v>9221.6798437500001</v>
      </c>
      <c r="S26" s="5">
        <f t="shared" si="6"/>
        <v>9510</v>
      </c>
      <c r="T26" s="8">
        <f t="shared" si="7"/>
        <v>10654.028403851733</v>
      </c>
      <c r="U26" s="8">
        <f t="shared" si="8"/>
        <v>14790.878403851731</v>
      </c>
      <c r="V26" s="8">
        <f t="shared" si="9"/>
        <v>3.697719600962933</v>
      </c>
      <c r="W26" t="s">
        <v>16</v>
      </c>
    </row>
    <row r="27" spans="1:23" ht="15.75" x14ac:dyDescent="0.25">
      <c r="A27" s="11"/>
      <c r="B27" t="s">
        <v>21</v>
      </c>
      <c r="C27" s="14">
        <v>45317</v>
      </c>
      <c r="D27">
        <v>1.75</v>
      </c>
      <c r="E27">
        <v>22006</v>
      </c>
      <c r="F27">
        <v>0.14499999999999999</v>
      </c>
      <c r="G27">
        <v>3190.83</v>
      </c>
      <c r="H27">
        <v>7.25</v>
      </c>
      <c r="I27">
        <v>5372.89013671875</v>
      </c>
      <c r="J27">
        <v>4000</v>
      </c>
      <c r="K27">
        <v>2457.5500000000002</v>
      </c>
      <c r="L27">
        <f t="shared" si="10"/>
        <v>638.38000000000034</v>
      </c>
      <c r="M27">
        <v>12496</v>
      </c>
      <c r="N27">
        <f t="shared" si="1"/>
        <v>1811.9199999999998</v>
      </c>
      <c r="O27" s="8">
        <f t="shared" si="2"/>
        <v>196.13007951337534</v>
      </c>
      <c r="P27" s="8">
        <f t="shared" si="3"/>
        <v>0.98065039756687666</v>
      </c>
      <c r="Q27" s="5">
        <f t="shared" si="4"/>
        <v>3553.7201367187499</v>
      </c>
      <c r="R27" s="5">
        <f t="shared" si="5"/>
        <v>9011.2301367187501</v>
      </c>
      <c r="S27" s="5">
        <f t="shared" si="6"/>
        <v>9510</v>
      </c>
      <c r="T27" s="8">
        <f t="shared" si="7"/>
        <v>10363.498002443594</v>
      </c>
      <c r="U27" s="8">
        <f t="shared" si="8"/>
        <v>14500.348002443592</v>
      </c>
      <c r="V27" s="8">
        <f t="shared" si="9"/>
        <v>3.6250870006108982</v>
      </c>
      <c r="W27" t="s">
        <v>16</v>
      </c>
    </row>
    <row r="28" spans="1:23" ht="15.75" x14ac:dyDescent="0.25">
      <c r="A28" s="11"/>
      <c r="B28" t="s">
        <v>21</v>
      </c>
      <c r="C28" s="14">
        <v>45318</v>
      </c>
      <c r="D28">
        <v>0</v>
      </c>
      <c r="E28">
        <v>22006</v>
      </c>
      <c r="F28">
        <v>0.14499999999999999</v>
      </c>
      <c r="G28">
        <v>3190.83</v>
      </c>
      <c r="H28">
        <v>7.25</v>
      </c>
      <c r="I28">
        <v>5155.77001953125</v>
      </c>
      <c r="J28">
        <v>4000</v>
      </c>
      <c r="K28">
        <v>2457.5500000000002</v>
      </c>
      <c r="L28">
        <f t="shared" si="10"/>
        <v>638.38000000000034</v>
      </c>
      <c r="M28">
        <v>12496</v>
      </c>
      <c r="N28">
        <f t="shared" si="1"/>
        <v>1811.9199999999998</v>
      </c>
      <c r="O28" s="8">
        <f t="shared" si="2"/>
        <v>184.14720404494958</v>
      </c>
      <c r="P28" s="8">
        <f t="shared" si="3"/>
        <v>0.92073602022474788</v>
      </c>
      <c r="Q28" s="5">
        <f t="shared" si="4"/>
        <v>3336.6000195312499</v>
      </c>
      <c r="R28" s="5">
        <f t="shared" si="5"/>
        <v>8794.1100195312501</v>
      </c>
      <c r="S28" s="5">
        <f t="shared" si="6"/>
        <v>9510</v>
      </c>
      <c r="T28" s="8">
        <f t="shared" si="7"/>
        <v>10063.758954620167</v>
      </c>
      <c r="U28" s="8">
        <f t="shared" si="8"/>
        <v>14200.608954620166</v>
      </c>
      <c r="V28" s="8">
        <f t="shared" si="9"/>
        <v>3.5501522386550413</v>
      </c>
      <c r="W28" t="s">
        <v>16</v>
      </c>
    </row>
    <row r="29" spans="1:23" ht="15.75" x14ac:dyDescent="0.25">
      <c r="A29" s="11"/>
      <c r="B29" t="s">
        <v>21</v>
      </c>
      <c r="C29" s="14">
        <v>45319</v>
      </c>
      <c r="D29" s="4">
        <v>0</v>
      </c>
      <c r="E29">
        <v>22006</v>
      </c>
      <c r="F29">
        <v>0.14499999999999999</v>
      </c>
      <c r="G29">
        <v>3190.83</v>
      </c>
      <c r="H29">
        <v>7.25</v>
      </c>
      <c r="I29">
        <v>5051.66015625</v>
      </c>
      <c r="J29">
        <v>4000</v>
      </c>
      <c r="K29">
        <v>2457.5500000000002</v>
      </c>
      <c r="L29">
        <f t="shared" si="10"/>
        <v>638.38000000000034</v>
      </c>
      <c r="M29">
        <v>12496</v>
      </c>
      <c r="N29">
        <f t="shared" si="1"/>
        <v>1811.9199999999998</v>
      </c>
      <c r="O29" s="8">
        <f t="shared" si="2"/>
        <v>178.40137292209371</v>
      </c>
      <c r="P29" s="8">
        <f t="shared" si="3"/>
        <v>0.89200686461046852</v>
      </c>
      <c r="Q29" s="5">
        <f t="shared" si="4"/>
        <v>3232.4901562499999</v>
      </c>
      <c r="R29" s="5">
        <f t="shared" si="5"/>
        <v>8690.0001562500001</v>
      </c>
      <c r="S29" s="5">
        <f t="shared" si="6"/>
        <v>9510</v>
      </c>
      <c r="T29" s="8">
        <f t="shared" si="7"/>
        <v>9920.033022204605</v>
      </c>
      <c r="U29" s="8">
        <f t="shared" si="8"/>
        <v>14056.883022204604</v>
      </c>
      <c r="V29" s="8">
        <f t="shared" si="9"/>
        <v>3.5142207555511509</v>
      </c>
      <c r="W29" t="s">
        <v>16</v>
      </c>
    </row>
    <row r="30" spans="1:23" ht="15.75" x14ac:dyDescent="0.25">
      <c r="A30" s="11"/>
      <c r="B30" t="s">
        <v>21</v>
      </c>
      <c r="C30" s="14">
        <v>45320</v>
      </c>
      <c r="D30" s="4">
        <v>0</v>
      </c>
      <c r="E30">
        <v>22006</v>
      </c>
      <c r="F30">
        <v>0.14499999999999999</v>
      </c>
      <c r="G30">
        <v>3190.83</v>
      </c>
      <c r="H30">
        <v>7.25</v>
      </c>
      <c r="I30">
        <v>4802.7099609375</v>
      </c>
      <c r="J30">
        <v>4000</v>
      </c>
      <c r="K30">
        <v>2457.5500000000002</v>
      </c>
      <c r="L30">
        <f t="shared" si="10"/>
        <v>638.38000000000034</v>
      </c>
      <c r="M30">
        <v>12496</v>
      </c>
      <c r="N30">
        <f t="shared" si="1"/>
        <v>1811.9199999999998</v>
      </c>
      <c r="O30" s="8">
        <f t="shared" si="2"/>
        <v>164.66179306688485</v>
      </c>
      <c r="P30" s="8">
        <f t="shared" si="3"/>
        <v>0.82330896533442433</v>
      </c>
      <c r="Q30" s="5">
        <f t="shared" si="4"/>
        <v>2983.5399609374999</v>
      </c>
      <c r="R30" s="5">
        <f t="shared" si="5"/>
        <v>8441.0499609375001</v>
      </c>
      <c r="S30" s="5">
        <f t="shared" si="6"/>
        <v>9510</v>
      </c>
      <c r="T30" s="8">
        <f t="shared" si="7"/>
        <v>9576.3518586854043</v>
      </c>
      <c r="U30" s="8">
        <f t="shared" si="8"/>
        <v>13713.201858685403</v>
      </c>
      <c r="V30" s="8">
        <f t="shared" si="9"/>
        <v>3.4283004646713509</v>
      </c>
      <c r="W30" t="s">
        <v>16</v>
      </c>
    </row>
    <row r="31" spans="1:23" ht="15.75" x14ac:dyDescent="0.25">
      <c r="A31" s="11"/>
      <c r="B31" t="s">
        <v>21</v>
      </c>
      <c r="C31" s="14">
        <v>45321</v>
      </c>
      <c r="D31" s="4">
        <v>0</v>
      </c>
      <c r="E31">
        <v>22006</v>
      </c>
      <c r="F31">
        <v>0.14499999999999999</v>
      </c>
      <c r="G31">
        <v>3190.83</v>
      </c>
      <c r="H31">
        <v>7.25</v>
      </c>
      <c r="I31">
        <v>4437.47021484375</v>
      </c>
      <c r="J31">
        <v>4000</v>
      </c>
      <c r="K31">
        <v>2457.5500000000002</v>
      </c>
      <c r="L31">
        <f t="shared" si="10"/>
        <v>638.38000000000034</v>
      </c>
      <c r="M31">
        <v>12496</v>
      </c>
      <c r="N31">
        <f t="shared" si="1"/>
        <v>1811.9199999999998</v>
      </c>
      <c r="O31" s="8">
        <f t="shared" si="2"/>
        <v>144.50418422688364</v>
      </c>
      <c r="P31" s="8">
        <f t="shared" si="3"/>
        <v>0.72252092113441824</v>
      </c>
      <c r="Q31" s="5">
        <f t="shared" si="4"/>
        <v>2618.3002148437499</v>
      </c>
      <c r="R31" s="5">
        <f t="shared" si="5"/>
        <v>8075.8102148437492</v>
      </c>
      <c r="S31" s="5">
        <f t="shared" si="6"/>
        <v>9510</v>
      </c>
      <c r="T31" s="8">
        <f t="shared" si="7"/>
        <v>9072.1304390420555</v>
      </c>
      <c r="U31" s="8">
        <f t="shared" si="8"/>
        <v>13208.980439042054</v>
      </c>
      <c r="V31" s="8">
        <f t="shared" si="9"/>
        <v>3.3022451097605137</v>
      </c>
      <c r="W31" t="s">
        <v>16</v>
      </c>
    </row>
    <row r="32" spans="1:23" ht="15.75" x14ac:dyDescent="0.25">
      <c r="A32" s="11"/>
      <c r="B32" t="s">
        <v>21</v>
      </c>
      <c r="C32" s="14">
        <v>45322</v>
      </c>
      <c r="D32">
        <v>0.74</v>
      </c>
      <c r="E32">
        <v>22006</v>
      </c>
      <c r="F32">
        <v>0.14499999999999999</v>
      </c>
      <c r="G32">
        <v>3190.83</v>
      </c>
      <c r="H32">
        <v>7.25</v>
      </c>
      <c r="I32">
        <v>4571.60009765625</v>
      </c>
      <c r="J32">
        <v>4000</v>
      </c>
      <c r="K32">
        <v>2457.5500000000002</v>
      </c>
      <c r="L32">
        <f t="shared" si="10"/>
        <v>638.38000000000034</v>
      </c>
      <c r="M32">
        <v>12496</v>
      </c>
      <c r="N32">
        <f t="shared" si="1"/>
        <v>1811.9199999999998</v>
      </c>
      <c r="O32" s="8">
        <f t="shared" si="2"/>
        <v>151.90682246767241</v>
      </c>
      <c r="P32" s="8">
        <f t="shared" si="3"/>
        <v>0.7595341123383621</v>
      </c>
      <c r="Q32" s="5">
        <f t="shared" si="4"/>
        <v>2752.4300976562499</v>
      </c>
      <c r="R32" s="5">
        <f t="shared" si="5"/>
        <v>8209.9400976562501</v>
      </c>
      <c r="S32" s="5">
        <f t="shared" si="6"/>
        <v>9510</v>
      </c>
      <c r="T32" s="8">
        <f t="shared" si="7"/>
        <v>9257.2996618652342</v>
      </c>
      <c r="U32" s="8">
        <f t="shared" si="8"/>
        <v>13394.149661865233</v>
      </c>
      <c r="V32" s="8">
        <f t="shared" si="9"/>
        <v>3.3485374154663083</v>
      </c>
      <c r="W32" t="s">
        <v>16</v>
      </c>
    </row>
    <row r="33" spans="1:23" ht="15.75" x14ac:dyDescent="0.25">
      <c r="A33" s="11"/>
      <c r="B33" t="s">
        <v>21</v>
      </c>
      <c r="C33" s="14">
        <v>45323</v>
      </c>
      <c r="D33">
        <v>0</v>
      </c>
      <c r="E33">
        <v>22006</v>
      </c>
      <c r="F33">
        <v>0.14499999999999999</v>
      </c>
      <c r="G33">
        <v>3190.83</v>
      </c>
      <c r="H33">
        <v>7.25</v>
      </c>
      <c r="I33">
        <v>4544.5400390625</v>
      </c>
      <c r="J33">
        <v>4000</v>
      </c>
      <c r="K33">
        <v>2457.5500000000002</v>
      </c>
      <c r="L33">
        <f t="shared" si="10"/>
        <v>638.38000000000034</v>
      </c>
      <c r="M33">
        <v>12496</v>
      </c>
      <c r="N33">
        <f t="shared" si="1"/>
        <v>1811.9199999999998</v>
      </c>
      <c r="O33" s="8">
        <f t="shared" si="2"/>
        <v>150.41337581474349</v>
      </c>
      <c r="P33" s="8">
        <f t="shared" si="3"/>
        <v>0.7520668790737175</v>
      </c>
      <c r="Q33" s="5">
        <f t="shared" si="4"/>
        <v>2725.3700390624999</v>
      </c>
      <c r="R33" s="5">
        <f t="shared" si="5"/>
        <v>8182.8800390624992</v>
      </c>
      <c r="S33" s="5">
        <f t="shared" si="6"/>
        <v>9510</v>
      </c>
      <c r="T33" s="8">
        <f t="shared" si="7"/>
        <v>9219.9426619612022</v>
      </c>
      <c r="U33" s="8">
        <f t="shared" si="8"/>
        <v>13356.792661961201</v>
      </c>
      <c r="V33" s="8">
        <f t="shared" si="9"/>
        <v>3.3391981654903002</v>
      </c>
      <c r="W33" t="s">
        <v>16</v>
      </c>
    </row>
    <row r="34" spans="1:23" ht="15.75" x14ac:dyDescent="0.25">
      <c r="A34" s="11"/>
      <c r="B34" t="s">
        <v>21</v>
      </c>
      <c r="C34" s="14">
        <v>45324</v>
      </c>
      <c r="D34" s="4">
        <v>0</v>
      </c>
      <c r="E34">
        <v>22006</v>
      </c>
      <c r="F34">
        <v>0.14499999999999999</v>
      </c>
      <c r="G34">
        <v>3190.83</v>
      </c>
      <c r="H34">
        <v>7.25</v>
      </c>
      <c r="I34">
        <v>4543.75</v>
      </c>
      <c r="J34">
        <v>4000</v>
      </c>
      <c r="K34">
        <v>2457.5500000000002</v>
      </c>
      <c r="L34">
        <f t="shared" si="10"/>
        <v>638.38000000000034</v>
      </c>
      <c r="M34">
        <v>12496</v>
      </c>
      <c r="N34">
        <f t="shared" si="1"/>
        <v>1811.9199999999998</v>
      </c>
      <c r="O34" s="8">
        <f t="shared" si="2"/>
        <v>150.36977349993379</v>
      </c>
      <c r="P34" s="8">
        <f t="shared" si="3"/>
        <v>0.75184886749966895</v>
      </c>
      <c r="Q34" s="5">
        <f t="shared" si="4"/>
        <v>2724.58</v>
      </c>
      <c r="R34" s="5">
        <f t="shared" si="5"/>
        <v>8182.0899999999992</v>
      </c>
      <c r="S34" s="5">
        <f t="shared" si="6"/>
        <v>9510</v>
      </c>
      <c r="T34" s="8">
        <f t="shared" si="7"/>
        <v>9218.8519958386678</v>
      </c>
      <c r="U34" s="8">
        <f t="shared" si="8"/>
        <v>13355.701995838666</v>
      </c>
      <c r="V34" s="8">
        <f t="shared" si="9"/>
        <v>3.3389254989596666</v>
      </c>
      <c r="W34" t="s">
        <v>16</v>
      </c>
    </row>
    <row r="35" spans="1:23" ht="15.75" x14ac:dyDescent="0.25">
      <c r="A35" s="11"/>
      <c r="B35" t="s">
        <v>21</v>
      </c>
      <c r="C35" s="14">
        <v>45325</v>
      </c>
      <c r="D35">
        <v>0.43</v>
      </c>
      <c r="E35">
        <v>22006</v>
      </c>
      <c r="F35">
        <v>0.14499999999999999</v>
      </c>
      <c r="G35">
        <v>3190.83</v>
      </c>
      <c r="H35">
        <v>7.25</v>
      </c>
      <c r="I35">
        <v>4582.080078125</v>
      </c>
      <c r="J35">
        <v>4000</v>
      </c>
      <c r="K35">
        <v>2457.5500000000002</v>
      </c>
      <c r="L35">
        <f t="shared" si="10"/>
        <v>638.38000000000034</v>
      </c>
      <c r="M35">
        <v>12496</v>
      </c>
      <c r="N35">
        <f t="shared" si="1"/>
        <v>1811.9199999999998</v>
      </c>
      <c r="O35" s="8">
        <f t="shared" si="2"/>
        <v>152.48521337172724</v>
      </c>
      <c r="P35" s="8">
        <f t="shared" si="3"/>
        <v>0.76242606685863623</v>
      </c>
      <c r="Q35" s="5">
        <f t="shared" si="4"/>
        <v>2762.9100781249999</v>
      </c>
      <c r="R35" s="5">
        <f t="shared" si="5"/>
        <v>8220.4200781250001</v>
      </c>
      <c r="S35" s="5">
        <f t="shared" si="6"/>
        <v>9510</v>
      </c>
      <c r="T35" s="8">
        <f t="shared" si="7"/>
        <v>9271.767503019717</v>
      </c>
      <c r="U35" s="8">
        <f t="shared" si="8"/>
        <v>13408.617503019716</v>
      </c>
      <c r="V35" s="8">
        <f t="shared" si="9"/>
        <v>3.352154375754929</v>
      </c>
      <c r="W35" t="s">
        <v>16</v>
      </c>
    </row>
    <row r="36" spans="1:23" ht="15.75" x14ac:dyDescent="0.25">
      <c r="A36" s="11"/>
      <c r="B36" t="s">
        <v>21</v>
      </c>
      <c r="C36" s="14">
        <v>45326</v>
      </c>
      <c r="D36">
        <v>0.05</v>
      </c>
      <c r="E36">
        <v>22006</v>
      </c>
      <c r="F36">
        <v>0.14499999999999999</v>
      </c>
      <c r="G36">
        <v>3190.83</v>
      </c>
      <c r="H36">
        <v>7.25</v>
      </c>
      <c r="I36">
        <v>4663.75</v>
      </c>
      <c r="J36">
        <v>4000</v>
      </c>
      <c r="K36">
        <v>2457.5500000000002</v>
      </c>
      <c r="L36">
        <f t="shared" si="10"/>
        <v>638.38000000000034</v>
      </c>
      <c r="M36">
        <v>12496</v>
      </c>
      <c r="N36">
        <f t="shared" si="1"/>
        <v>1811.9199999999998</v>
      </c>
      <c r="O36" s="8">
        <f t="shared" si="2"/>
        <v>156.99258245397149</v>
      </c>
      <c r="P36" s="8">
        <f t="shared" si="3"/>
        <v>0.78496291226985748</v>
      </c>
      <c r="Q36" s="5">
        <f t="shared" si="4"/>
        <v>2844.58</v>
      </c>
      <c r="R36" s="5">
        <f t="shared" si="5"/>
        <v>8302.09</v>
      </c>
      <c r="S36" s="5">
        <f t="shared" si="6"/>
        <v>9510</v>
      </c>
      <c r="T36" s="8">
        <f t="shared" si="7"/>
        <v>9384.5146078745202</v>
      </c>
      <c r="U36" s="8">
        <f t="shared" si="8"/>
        <v>13521.364607874519</v>
      </c>
      <c r="V36" s="8">
        <f t="shared" si="9"/>
        <v>3.3803411519686297</v>
      </c>
      <c r="W36" t="s">
        <v>16</v>
      </c>
    </row>
    <row r="37" spans="1:23" ht="15.75" x14ac:dyDescent="0.25">
      <c r="A37" s="11"/>
      <c r="B37" t="s">
        <v>21</v>
      </c>
      <c r="C37" s="14">
        <v>45327</v>
      </c>
      <c r="D37" s="4">
        <v>0</v>
      </c>
      <c r="E37">
        <v>22006</v>
      </c>
      <c r="F37">
        <v>0.14499999999999999</v>
      </c>
      <c r="G37">
        <v>3190.83</v>
      </c>
      <c r="H37">
        <v>7.25</v>
      </c>
      <c r="I37">
        <v>4425.81005859375</v>
      </c>
      <c r="J37">
        <v>4000</v>
      </c>
      <c r="K37">
        <v>2457.5500000000002</v>
      </c>
      <c r="L37">
        <f t="shared" si="10"/>
        <v>638.38000000000034</v>
      </c>
      <c r="M37">
        <v>12496</v>
      </c>
      <c r="N37">
        <f t="shared" si="1"/>
        <v>1811.9199999999998</v>
      </c>
      <c r="O37" s="8">
        <f t="shared" si="2"/>
        <v>143.86065933340049</v>
      </c>
      <c r="P37" s="8">
        <f t="shared" si="3"/>
        <v>0.71930329666700243</v>
      </c>
      <c r="Q37" s="5">
        <f t="shared" si="4"/>
        <v>2606.6400585937499</v>
      </c>
      <c r="R37" s="5">
        <f t="shared" si="5"/>
        <v>8064.1500585937492</v>
      </c>
      <c r="S37" s="5">
        <f t="shared" si="6"/>
        <v>9510</v>
      </c>
      <c r="T37" s="8">
        <f t="shared" si="7"/>
        <v>9056.0333395327125</v>
      </c>
      <c r="U37" s="8">
        <f t="shared" si="8"/>
        <v>13192.883339532711</v>
      </c>
      <c r="V37" s="8">
        <f t="shared" si="9"/>
        <v>3.2982208348831779</v>
      </c>
      <c r="W37" t="s">
        <v>16</v>
      </c>
    </row>
    <row r="38" spans="1:23" ht="15.75" x14ac:dyDescent="0.25">
      <c r="A38" s="11"/>
      <c r="B38" t="s">
        <v>21</v>
      </c>
      <c r="C38" s="14">
        <v>45328</v>
      </c>
      <c r="D38">
        <v>10.039999999999999</v>
      </c>
      <c r="E38">
        <v>22006</v>
      </c>
      <c r="F38">
        <v>0.14499999999999999</v>
      </c>
      <c r="G38">
        <v>3190.83</v>
      </c>
      <c r="H38">
        <v>7.25</v>
      </c>
      <c r="I38">
        <v>7238.06005859375</v>
      </c>
      <c r="J38">
        <v>4000</v>
      </c>
      <c r="K38">
        <v>2457.5500000000002</v>
      </c>
      <c r="L38">
        <f t="shared" si="10"/>
        <v>638.38000000000034</v>
      </c>
      <c r="M38">
        <v>12496</v>
      </c>
      <c r="N38">
        <f t="shared" si="1"/>
        <v>1811.9199999999998</v>
      </c>
      <c r="O38" s="8">
        <f t="shared" si="2"/>
        <v>299.06894667500501</v>
      </c>
      <c r="P38" s="8">
        <f t="shared" si="3"/>
        <v>1.4953447333750249</v>
      </c>
      <c r="Q38" s="5">
        <f t="shared" si="4"/>
        <v>5418.8900585937499</v>
      </c>
      <c r="R38" s="5">
        <f t="shared" si="5"/>
        <v>10876.40005859375</v>
      </c>
      <c r="S38" s="5">
        <f t="shared" si="6"/>
        <v>9510</v>
      </c>
      <c r="T38" s="8">
        <f t="shared" si="7"/>
        <v>12938.40567868124</v>
      </c>
      <c r="U38" s="8">
        <f t="shared" si="8"/>
        <v>17075.255678681238</v>
      </c>
      <c r="V38" s="8">
        <f t="shared" si="9"/>
        <v>4.2688139196703094</v>
      </c>
      <c r="W38" t="s">
        <v>16</v>
      </c>
    </row>
    <row r="39" spans="1:23" ht="15.75" x14ac:dyDescent="0.25">
      <c r="A39" s="11"/>
      <c r="B39" t="s">
        <v>21</v>
      </c>
      <c r="C39" s="14">
        <v>45329</v>
      </c>
      <c r="D39">
        <v>0.45</v>
      </c>
      <c r="E39">
        <v>22006</v>
      </c>
      <c r="F39">
        <v>0.14499999999999999</v>
      </c>
      <c r="G39">
        <v>3190.83</v>
      </c>
      <c r="H39">
        <v>7.25</v>
      </c>
      <c r="I39">
        <v>10502.73046875</v>
      </c>
      <c r="J39">
        <v>4000</v>
      </c>
      <c r="K39">
        <v>2457.5500000000002</v>
      </c>
      <c r="L39">
        <f t="shared" si="10"/>
        <v>638.38000000000034</v>
      </c>
      <c r="M39">
        <v>12496</v>
      </c>
      <c r="N39">
        <f t="shared" si="1"/>
        <v>1811.9199999999998</v>
      </c>
      <c r="O39" s="8">
        <f t="shared" si="2"/>
        <v>479.24635021137806</v>
      </c>
      <c r="P39" s="8">
        <f t="shared" si="3"/>
        <v>2.3962317510568902</v>
      </c>
      <c r="Q39" s="5">
        <f t="shared" si="4"/>
        <v>8683.5604687499999</v>
      </c>
      <c r="R39" s="5">
        <f t="shared" si="5"/>
        <v>14141.07046875</v>
      </c>
      <c r="S39" s="5">
        <f t="shared" si="6"/>
        <v>9510</v>
      </c>
      <c r="T39" s="8">
        <f t="shared" si="7"/>
        <v>17445.3542418699</v>
      </c>
      <c r="U39" s="8">
        <f t="shared" si="8"/>
        <v>21582.204241869898</v>
      </c>
      <c r="V39" s="8">
        <f t="shared" si="9"/>
        <v>5.3955510604674748</v>
      </c>
      <c r="W39" t="s">
        <v>16</v>
      </c>
    </row>
    <row r="40" spans="1:23" ht="15.75" x14ac:dyDescent="0.25">
      <c r="A40" s="11"/>
      <c r="B40" t="s">
        <v>21</v>
      </c>
      <c r="C40" s="14">
        <v>45330</v>
      </c>
      <c r="D40">
        <v>16.63</v>
      </c>
      <c r="E40">
        <v>22006</v>
      </c>
      <c r="F40">
        <v>0.14499999999999999</v>
      </c>
      <c r="G40">
        <v>3190.83</v>
      </c>
      <c r="H40">
        <v>7.25</v>
      </c>
      <c r="I40">
        <v>11787.5400390625</v>
      </c>
      <c r="J40">
        <v>4000</v>
      </c>
      <c r="K40">
        <v>2457.5500000000002</v>
      </c>
      <c r="L40">
        <f t="shared" si="10"/>
        <v>638.38000000000034</v>
      </c>
      <c r="M40">
        <v>12496</v>
      </c>
      <c r="N40">
        <f t="shared" si="1"/>
        <v>1811.9199999999998</v>
      </c>
      <c r="O40" s="8">
        <f t="shared" si="2"/>
        <v>550.15508626553606</v>
      </c>
      <c r="P40" s="8">
        <f t="shared" si="3"/>
        <v>2.7507754313276802</v>
      </c>
      <c r="Q40" s="5">
        <f t="shared" si="4"/>
        <v>9968.3700390624999</v>
      </c>
      <c r="R40" s="5">
        <f t="shared" si="5"/>
        <v>15425.8800390625</v>
      </c>
      <c r="S40" s="5">
        <f t="shared" si="6"/>
        <v>9510</v>
      </c>
      <c r="T40" s="8">
        <f t="shared" si="7"/>
        <v>19219.061820091803</v>
      </c>
      <c r="U40" s="8">
        <f t="shared" si="8"/>
        <v>23355.911820091802</v>
      </c>
      <c r="V40" s="8">
        <f t="shared" si="9"/>
        <v>5.8389779550229504</v>
      </c>
      <c r="W40" t="s">
        <v>16</v>
      </c>
    </row>
    <row r="41" spans="1:23" ht="15.75" x14ac:dyDescent="0.25">
      <c r="A41" s="11"/>
      <c r="B41" t="s">
        <v>21</v>
      </c>
      <c r="C41" s="14">
        <v>45331</v>
      </c>
      <c r="D41">
        <v>4.17</v>
      </c>
      <c r="E41">
        <v>22006</v>
      </c>
      <c r="F41">
        <v>0.14499999999999999</v>
      </c>
      <c r="G41">
        <v>3190.83</v>
      </c>
      <c r="H41">
        <v>7.25</v>
      </c>
      <c r="I41">
        <v>13035.8603515625</v>
      </c>
      <c r="J41">
        <v>4000</v>
      </c>
      <c r="K41">
        <v>2457.5500000000002</v>
      </c>
      <c r="L41">
        <f t="shared" si="10"/>
        <v>638.38000000000034</v>
      </c>
      <c r="M41">
        <v>12496</v>
      </c>
      <c r="N41">
        <f t="shared" si="1"/>
        <v>1811.9199999999998</v>
      </c>
      <c r="O41" s="8">
        <f t="shared" si="2"/>
        <v>619.04997745830394</v>
      </c>
      <c r="P41" s="8">
        <f t="shared" si="3"/>
        <v>3.0952498872915197</v>
      </c>
      <c r="Q41" s="5">
        <f t="shared" si="4"/>
        <v>11216.6903515625</v>
      </c>
      <c r="R41" s="5">
        <f t="shared" si="5"/>
        <v>16674.2003515625</v>
      </c>
      <c r="S41" s="5">
        <f t="shared" si="6"/>
        <v>9510</v>
      </c>
      <c r="T41" s="8">
        <f t="shared" si="7"/>
        <v>20942.395183643141</v>
      </c>
      <c r="U41" s="8">
        <f t="shared" si="8"/>
        <v>25079.245183643139</v>
      </c>
      <c r="V41" s="8">
        <f t="shared" si="9"/>
        <v>6.2698112959107846</v>
      </c>
      <c r="W41" t="s">
        <v>22</v>
      </c>
    </row>
    <row r="42" spans="1:23" ht="15.75" x14ac:dyDescent="0.25">
      <c r="A42" s="11"/>
      <c r="B42" t="s">
        <v>21</v>
      </c>
      <c r="C42" s="14">
        <v>45332</v>
      </c>
      <c r="D42">
        <v>3.32</v>
      </c>
      <c r="E42">
        <v>22006</v>
      </c>
      <c r="F42">
        <v>0.14499999999999999</v>
      </c>
      <c r="G42">
        <v>3190.83</v>
      </c>
      <c r="H42">
        <v>7.25</v>
      </c>
      <c r="I42">
        <v>13026.259765625</v>
      </c>
      <c r="J42">
        <v>4000</v>
      </c>
      <c r="K42">
        <v>2457.5500000000002</v>
      </c>
      <c r="L42">
        <f t="shared" si="10"/>
        <v>638.38000000000034</v>
      </c>
      <c r="M42">
        <v>12496</v>
      </c>
      <c r="N42">
        <f t="shared" si="1"/>
        <v>1811.9199999999998</v>
      </c>
      <c r="O42" s="8">
        <f t="shared" si="2"/>
        <v>618.52012040404657</v>
      </c>
      <c r="P42" s="8">
        <f t="shared" si="3"/>
        <v>3.0926006020202328</v>
      </c>
      <c r="Q42" s="5">
        <f t="shared" si="4"/>
        <v>11207.089765625</v>
      </c>
      <c r="R42" s="5">
        <f t="shared" si="5"/>
        <v>16664.599765625</v>
      </c>
      <c r="S42" s="5">
        <f t="shared" si="6"/>
        <v>9510</v>
      </c>
      <c r="T42" s="8">
        <f t="shared" si="7"/>
        <v>20929.141365780801</v>
      </c>
      <c r="U42" s="8">
        <f t="shared" si="8"/>
        <v>25065.991365780799</v>
      </c>
      <c r="V42" s="8">
        <f t="shared" si="9"/>
        <v>6.2664978414451999</v>
      </c>
      <c r="W42" t="s">
        <v>16</v>
      </c>
    </row>
    <row r="43" spans="1:23" ht="15.75" x14ac:dyDescent="0.25">
      <c r="A43" s="11"/>
      <c r="B43" t="s">
        <v>21</v>
      </c>
      <c r="C43" s="14">
        <v>45333</v>
      </c>
      <c r="D43">
        <v>0.08</v>
      </c>
      <c r="E43">
        <v>22006</v>
      </c>
      <c r="F43">
        <v>0.14499999999999999</v>
      </c>
      <c r="G43">
        <v>3190.83</v>
      </c>
      <c r="H43">
        <v>7.25</v>
      </c>
      <c r="I43">
        <v>13024.3603515625</v>
      </c>
      <c r="J43">
        <v>4000</v>
      </c>
      <c r="K43">
        <v>2457.5500000000002</v>
      </c>
      <c r="L43">
        <f t="shared" si="10"/>
        <v>638.38000000000034</v>
      </c>
      <c r="M43">
        <v>12496</v>
      </c>
      <c r="N43">
        <f t="shared" si="1"/>
        <v>1811.9199999999998</v>
      </c>
      <c r="O43" s="8">
        <f t="shared" si="2"/>
        <v>618.41529160020866</v>
      </c>
      <c r="P43" s="8">
        <f t="shared" si="3"/>
        <v>3.0920764580010434</v>
      </c>
      <c r="Q43" s="5">
        <f t="shared" si="4"/>
        <v>11205.1903515625</v>
      </c>
      <c r="R43" s="5">
        <f t="shared" si="5"/>
        <v>16662.7003515625</v>
      </c>
      <c r="S43" s="5">
        <f t="shared" si="6"/>
        <v>9510</v>
      </c>
      <c r="T43" s="8">
        <f t="shared" si="7"/>
        <v>20926.519183323038</v>
      </c>
      <c r="U43" s="8">
        <f t="shared" si="8"/>
        <v>25063.369183323037</v>
      </c>
      <c r="V43" s="8">
        <f t="shared" si="9"/>
        <v>6.2658422958307591</v>
      </c>
      <c r="W43" t="s">
        <v>16</v>
      </c>
    </row>
    <row r="44" spans="1:23" ht="15.75" x14ac:dyDescent="0.25">
      <c r="A44" s="11"/>
      <c r="B44" t="s">
        <v>21</v>
      </c>
      <c r="C44" s="14">
        <v>45334</v>
      </c>
      <c r="D44">
        <v>0.65</v>
      </c>
      <c r="E44">
        <v>22006</v>
      </c>
      <c r="F44">
        <v>0.14499999999999999</v>
      </c>
      <c r="G44">
        <v>3190.83</v>
      </c>
      <c r="H44">
        <v>7.25</v>
      </c>
      <c r="I44">
        <v>12109.5498046875</v>
      </c>
      <c r="J44">
        <v>4000</v>
      </c>
      <c r="K44">
        <v>2457.5500000000002</v>
      </c>
      <c r="L44">
        <f t="shared" si="10"/>
        <v>638.38000000000034</v>
      </c>
      <c r="M44">
        <v>12496</v>
      </c>
      <c r="N44">
        <f t="shared" si="1"/>
        <v>1811.9199999999998</v>
      </c>
      <c r="O44" s="8">
        <f t="shared" si="2"/>
        <v>567.92682925777638</v>
      </c>
      <c r="P44" s="8">
        <f t="shared" si="3"/>
        <v>2.8396341462888817</v>
      </c>
      <c r="Q44" s="5">
        <f t="shared" si="4"/>
        <v>10290.3798046875</v>
      </c>
      <c r="R44" s="5">
        <f t="shared" si="5"/>
        <v>15747.8898046875</v>
      </c>
      <c r="S44" s="5">
        <f t="shared" si="6"/>
        <v>9510</v>
      </c>
      <c r="T44" s="8">
        <f t="shared" si="7"/>
        <v>19663.603310712555</v>
      </c>
      <c r="U44" s="8">
        <f t="shared" si="8"/>
        <v>23800.453310712554</v>
      </c>
      <c r="V44" s="8">
        <f t="shared" si="9"/>
        <v>5.9501133276781379</v>
      </c>
      <c r="W44" t="s">
        <v>16</v>
      </c>
    </row>
    <row r="45" spans="1:23" ht="15.75" x14ac:dyDescent="0.25">
      <c r="A45" s="11"/>
      <c r="B45" t="s">
        <v>21</v>
      </c>
      <c r="C45" s="14">
        <v>45335</v>
      </c>
      <c r="D45">
        <v>8.3000000000000007</v>
      </c>
      <c r="E45">
        <v>22006</v>
      </c>
      <c r="F45">
        <v>0.14499999999999999</v>
      </c>
      <c r="G45">
        <v>3190.83</v>
      </c>
      <c r="H45">
        <v>7.25</v>
      </c>
      <c r="I45">
        <v>9266.400390625</v>
      </c>
      <c r="J45">
        <v>4000</v>
      </c>
      <c r="K45">
        <v>2457.5500000000002</v>
      </c>
      <c r="L45">
        <f t="shared" si="10"/>
        <v>638.38000000000034</v>
      </c>
      <c r="M45">
        <v>12496</v>
      </c>
      <c r="N45">
        <f t="shared" si="1"/>
        <v>1811.9199999999998</v>
      </c>
      <c r="O45" s="8">
        <f t="shared" si="2"/>
        <v>411.01320094844141</v>
      </c>
      <c r="P45" s="8">
        <f t="shared" si="3"/>
        <v>2.0550660047422071</v>
      </c>
      <c r="Q45" s="5">
        <f t="shared" si="4"/>
        <v>7447.2303906249999</v>
      </c>
      <c r="R45" s="5">
        <f t="shared" si="5"/>
        <v>12904.740390625</v>
      </c>
      <c r="S45" s="5">
        <f t="shared" si="6"/>
        <v>9510</v>
      </c>
      <c r="T45" s="8">
        <f t="shared" si="7"/>
        <v>15738.573657864266</v>
      </c>
      <c r="U45" s="8">
        <f t="shared" si="8"/>
        <v>19875.423657864267</v>
      </c>
      <c r="V45" s="8">
        <f t="shared" si="9"/>
        <v>4.9688559144660669</v>
      </c>
      <c r="W45" t="s">
        <v>16</v>
      </c>
    </row>
    <row r="46" spans="1:23" ht="15.75" x14ac:dyDescent="0.25">
      <c r="A46" s="11"/>
      <c r="B46" t="s">
        <v>21</v>
      </c>
      <c r="C46" s="14">
        <v>45336</v>
      </c>
      <c r="D46">
        <v>1.1499999999999999</v>
      </c>
      <c r="E46">
        <v>22006</v>
      </c>
      <c r="F46">
        <v>0.14499999999999999</v>
      </c>
      <c r="G46">
        <v>3190.83</v>
      </c>
      <c r="H46">
        <v>7.25</v>
      </c>
      <c r="I46">
        <v>8097.77978515625</v>
      </c>
      <c r="J46">
        <v>4000</v>
      </c>
      <c r="K46">
        <v>2457.5500000000002</v>
      </c>
      <c r="L46">
        <f t="shared" si="10"/>
        <v>638.38000000000034</v>
      </c>
      <c r="M46">
        <v>12496</v>
      </c>
      <c r="N46">
        <f t="shared" si="1"/>
        <v>1811.9199999999998</v>
      </c>
      <c r="O46" s="8">
        <f t="shared" si="2"/>
        <v>346.51694253367975</v>
      </c>
      <c r="P46" s="8">
        <f t="shared" si="3"/>
        <v>1.7325847126683989</v>
      </c>
      <c r="Q46" s="5">
        <f t="shared" si="4"/>
        <v>6278.6097851562499</v>
      </c>
      <c r="R46" s="5">
        <f t="shared" si="5"/>
        <v>11736.11978515625</v>
      </c>
      <c r="S46" s="5">
        <f t="shared" si="6"/>
        <v>9510</v>
      </c>
      <c r="T46" s="8">
        <f t="shared" si="7"/>
        <v>14125.267474690339</v>
      </c>
      <c r="U46" s="8">
        <f t="shared" si="8"/>
        <v>18262.117474690338</v>
      </c>
      <c r="V46" s="8">
        <f t="shared" si="9"/>
        <v>4.5655293686725846</v>
      </c>
      <c r="W46" t="s">
        <v>16</v>
      </c>
    </row>
    <row r="47" spans="1:23" ht="15.75" x14ac:dyDescent="0.25">
      <c r="A47" s="11"/>
      <c r="B47" t="s">
        <v>21</v>
      </c>
      <c r="C47" s="14">
        <v>45337</v>
      </c>
      <c r="D47">
        <v>2.4500000000000002</v>
      </c>
      <c r="E47">
        <v>22006</v>
      </c>
      <c r="F47">
        <v>0.14499999999999999</v>
      </c>
      <c r="G47">
        <v>3190.83</v>
      </c>
      <c r="H47">
        <v>7.25</v>
      </c>
      <c r="I47">
        <v>7682.169921875</v>
      </c>
      <c r="J47">
        <v>4000</v>
      </c>
      <c r="K47">
        <v>2457.5500000000002</v>
      </c>
      <c r="L47">
        <f t="shared" si="10"/>
        <v>638.38000000000034</v>
      </c>
      <c r="M47">
        <v>12496</v>
      </c>
      <c r="N47">
        <f t="shared" si="1"/>
        <v>1811.9199999999998</v>
      </c>
      <c r="O47" s="8">
        <f t="shared" si="2"/>
        <v>323.57940316763438</v>
      </c>
      <c r="P47" s="8">
        <f t="shared" si="3"/>
        <v>1.6178970158381718</v>
      </c>
      <c r="Q47" s="5">
        <f t="shared" si="4"/>
        <v>5862.9999218749999</v>
      </c>
      <c r="R47" s="5">
        <f t="shared" si="5"/>
        <v>11320.509921875</v>
      </c>
      <c r="S47" s="5">
        <f t="shared" si="6"/>
        <v>9510</v>
      </c>
      <c r="T47" s="8">
        <f t="shared" si="7"/>
        <v>13551.509011865048</v>
      </c>
      <c r="U47" s="8">
        <f t="shared" si="8"/>
        <v>17688.359011865046</v>
      </c>
      <c r="V47" s="8">
        <f t="shared" si="9"/>
        <v>4.4220897529662615</v>
      </c>
      <c r="W47" t="s">
        <v>16</v>
      </c>
    </row>
    <row r="48" spans="1:23" ht="15.75" x14ac:dyDescent="0.25">
      <c r="A48" s="11"/>
      <c r="B48" t="s">
        <v>21</v>
      </c>
      <c r="C48" s="14">
        <v>45338</v>
      </c>
      <c r="D48">
        <v>5.93</v>
      </c>
      <c r="E48">
        <v>22006</v>
      </c>
      <c r="F48">
        <v>0.14499999999999999</v>
      </c>
      <c r="G48">
        <v>3190.83</v>
      </c>
      <c r="H48">
        <v>7.25</v>
      </c>
      <c r="I48">
        <v>8020.6298828125</v>
      </c>
      <c r="J48">
        <v>4000</v>
      </c>
      <c r="K48">
        <v>2457.5500000000002</v>
      </c>
      <c r="L48">
        <f t="shared" si="10"/>
        <v>638.38000000000034</v>
      </c>
      <c r="M48">
        <v>12496</v>
      </c>
      <c r="N48">
        <f t="shared" si="1"/>
        <v>1811.9199999999998</v>
      </c>
      <c r="O48" s="8">
        <f t="shared" si="2"/>
        <v>342.25903366663545</v>
      </c>
      <c r="P48" s="8">
        <f t="shared" si="3"/>
        <v>1.7112951683331772</v>
      </c>
      <c r="Q48" s="5">
        <f t="shared" si="4"/>
        <v>6201.4598828124999</v>
      </c>
      <c r="R48" s="5">
        <f t="shared" si="5"/>
        <v>11658.9698828125</v>
      </c>
      <c r="S48" s="5">
        <f t="shared" si="6"/>
        <v>9510</v>
      </c>
      <c r="T48" s="8">
        <f t="shared" si="7"/>
        <v>14018.760355185535</v>
      </c>
      <c r="U48" s="8">
        <f t="shared" si="8"/>
        <v>18155.610355185534</v>
      </c>
      <c r="V48" s="8">
        <f t="shared" si="9"/>
        <v>4.5389025887963834</v>
      </c>
      <c r="W48" t="s">
        <v>16</v>
      </c>
    </row>
    <row r="49" spans="1:23" ht="15.75" x14ac:dyDescent="0.25">
      <c r="A49" s="11"/>
      <c r="B49" t="s">
        <v>21</v>
      </c>
      <c r="C49" s="14">
        <v>45339</v>
      </c>
      <c r="D49">
        <v>5.94</v>
      </c>
      <c r="E49">
        <v>22006</v>
      </c>
      <c r="F49">
        <v>0.14499999999999999</v>
      </c>
      <c r="G49">
        <v>3190.83</v>
      </c>
      <c r="H49">
        <v>7.25</v>
      </c>
      <c r="I49">
        <v>7443.240234375</v>
      </c>
      <c r="J49">
        <v>4000</v>
      </c>
      <c r="K49">
        <v>2457.5500000000002</v>
      </c>
      <c r="L49">
        <f t="shared" si="10"/>
        <v>638.38000000000034</v>
      </c>
      <c r="M49">
        <v>12496</v>
      </c>
      <c r="N49">
        <f t="shared" si="1"/>
        <v>1811.9199999999998</v>
      </c>
      <c r="O49" s="8">
        <f t="shared" si="2"/>
        <v>310.39285588629741</v>
      </c>
      <c r="P49" s="8">
        <f t="shared" si="3"/>
        <v>1.551964279431487</v>
      </c>
      <c r="Q49" s="5">
        <f t="shared" si="4"/>
        <v>5624.0702343749999</v>
      </c>
      <c r="R49" s="5">
        <f t="shared" si="5"/>
        <v>11081.580234375</v>
      </c>
      <c r="S49" s="5">
        <f t="shared" si="6"/>
        <v>9510</v>
      </c>
      <c r="T49" s="8">
        <f t="shared" si="7"/>
        <v>13221.661377497048</v>
      </c>
      <c r="U49" s="8">
        <f t="shared" si="8"/>
        <v>17358.511377497049</v>
      </c>
      <c r="V49" s="8">
        <f t="shared" si="9"/>
        <v>4.3396278443742622</v>
      </c>
      <c r="W49" t="s">
        <v>16</v>
      </c>
    </row>
    <row r="50" spans="1:23" ht="15.75" x14ac:dyDescent="0.25">
      <c r="A50" s="11"/>
      <c r="B50" t="s">
        <v>21</v>
      </c>
      <c r="C50" s="14">
        <v>45340</v>
      </c>
      <c r="D50">
        <v>11.89</v>
      </c>
      <c r="E50">
        <v>22006</v>
      </c>
      <c r="F50">
        <v>0.14499999999999999</v>
      </c>
      <c r="G50">
        <v>3190.83</v>
      </c>
      <c r="H50">
        <v>7.25</v>
      </c>
      <c r="I50">
        <v>9355.099609375</v>
      </c>
      <c r="J50">
        <v>4000</v>
      </c>
      <c r="K50">
        <v>2457.5500000000002</v>
      </c>
      <c r="L50">
        <f t="shared" si="10"/>
        <v>638.38000000000034</v>
      </c>
      <c r="M50">
        <v>12496</v>
      </c>
      <c r="N50">
        <f t="shared" si="1"/>
        <v>1811.9199999999998</v>
      </c>
      <c r="O50" s="8">
        <f t="shared" si="2"/>
        <v>415.90851744972184</v>
      </c>
      <c r="P50" s="8">
        <f t="shared" si="3"/>
        <v>2.0795425872486093</v>
      </c>
      <c r="Q50" s="5">
        <f t="shared" si="4"/>
        <v>7535.9296093749999</v>
      </c>
      <c r="R50" s="5">
        <f t="shared" si="5"/>
        <v>12993.439609375</v>
      </c>
      <c r="S50" s="5">
        <f t="shared" si="6"/>
        <v>9510</v>
      </c>
      <c r="T50" s="8">
        <f t="shared" si="7"/>
        <v>15861.024860061469</v>
      </c>
      <c r="U50" s="8">
        <f t="shared" si="8"/>
        <v>19997.874860061467</v>
      </c>
      <c r="V50" s="8">
        <f t="shared" si="9"/>
        <v>4.9994687150153672</v>
      </c>
      <c r="W50" t="s">
        <v>22</v>
      </c>
    </row>
    <row r="51" spans="1:23" ht="15.75" x14ac:dyDescent="0.25">
      <c r="A51" s="11"/>
      <c r="B51" t="s">
        <v>21</v>
      </c>
      <c r="C51" s="14">
        <v>45341</v>
      </c>
      <c r="D51">
        <v>0.59</v>
      </c>
      <c r="E51">
        <v>22006</v>
      </c>
      <c r="F51">
        <v>0.14499999999999999</v>
      </c>
      <c r="G51">
        <v>3190.83</v>
      </c>
      <c r="H51">
        <v>7.25</v>
      </c>
      <c r="I51">
        <v>9015.58984375</v>
      </c>
      <c r="J51">
        <v>4000</v>
      </c>
      <c r="K51">
        <v>2457.5500000000002</v>
      </c>
      <c r="L51">
        <f t="shared" si="10"/>
        <v>638.38000000000034</v>
      </c>
      <c r="M51">
        <v>12496</v>
      </c>
      <c r="N51">
        <f t="shared" si="1"/>
        <v>1811.9199999999998</v>
      </c>
      <c r="O51" s="8">
        <f t="shared" si="2"/>
        <v>397.17094815168446</v>
      </c>
      <c r="P51" s="8">
        <f t="shared" si="3"/>
        <v>1.9858547407584224</v>
      </c>
      <c r="Q51" s="5">
        <f t="shared" si="4"/>
        <v>7196.4198437499999</v>
      </c>
      <c r="R51" s="5">
        <f t="shared" si="5"/>
        <v>12653.92984375</v>
      </c>
      <c r="S51" s="5">
        <f t="shared" si="6"/>
        <v>9510</v>
      </c>
      <c r="T51" s="8">
        <f t="shared" si="7"/>
        <v>15392.324238518826</v>
      </c>
      <c r="U51" s="8">
        <f t="shared" si="8"/>
        <v>19529.174238518826</v>
      </c>
      <c r="V51" s="8">
        <f t="shared" si="9"/>
        <v>4.8822935596297068</v>
      </c>
      <c r="W51" t="s">
        <v>16</v>
      </c>
    </row>
    <row r="52" spans="1:23" ht="15.75" x14ac:dyDescent="0.25">
      <c r="A52" s="11"/>
      <c r="B52" t="s">
        <v>21</v>
      </c>
      <c r="C52" s="14">
        <v>45342</v>
      </c>
      <c r="D52">
        <v>0.9</v>
      </c>
      <c r="E52">
        <v>22006</v>
      </c>
      <c r="F52">
        <v>0.14499999999999999</v>
      </c>
      <c r="G52">
        <v>3190.83</v>
      </c>
      <c r="H52">
        <v>7.25</v>
      </c>
      <c r="I52">
        <v>8413.8798828125</v>
      </c>
      <c r="J52">
        <v>4000</v>
      </c>
      <c r="K52">
        <v>2457.5500000000002</v>
      </c>
      <c r="L52">
        <f t="shared" si="10"/>
        <v>638.38000000000034</v>
      </c>
      <c r="M52">
        <v>12496</v>
      </c>
      <c r="N52">
        <f t="shared" si="1"/>
        <v>1811.9199999999998</v>
      </c>
      <c r="O52" s="8">
        <f t="shared" si="2"/>
        <v>363.96253050976316</v>
      </c>
      <c r="P52" s="8">
        <f t="shared" si="3"/>
        <v>1.8198126525488159</v>
      </c>
      <c r="Q52" s="5">
        <f t="shared" si="4"/>
        <v>6594.7098828124999</v>
      </c>
      <c r="R52" s="5">
        <f t="shared" si="5"/>
        <v>12052.2198828125</v>
      </c>
      <c r="S52" s="5">
        <f t="shared" si="6"/>
        <v>9510</v>
      </c>
      <c r="T52" s="8">
        <f t="shared" si="7"/>
        <v>14561.650540044689</v>
      </c>
      <c r="U52" s="8">
        <f t="shared" si="8"/>
        <v>18698.50054004469</v>
      </c>
      <c r="V52" s="8">
        <f t="shared" si="9"/>
        <v>4.6746251350111727</v>
      </c>
      <c r="W52" t="s">
        <v>16</v>
      </c>
    </row>
    <row r="53" spans="1:23" ht="15.75" x14ac:dyDescent="0.25">
      <c r="A53" s="11"/>
      <c r="B53" t="s">
        <v>21</v>
      </c>
      <c r="C53" s="14">
        <v>45343</v>
      </c>
      <c r="D53">
        <v>4.82</v>
      </c>
      <c r="E53">
        <v>22006</v>
      </c>
      <c r="F53">
        <v>0.14499999999999999</v>
      </c>
      <c r="G53">
        <v>3190.83</v>
      </c>
      <c r="H53">
        <v>7.25</v>
      </c>
      <c r="I53">
        <v>8288.830078125</v>
      </c>
      <c r="J53">
        <v>4000</v>
      </c>
      <c r="K53">
        <v>2457.5500000000002</v>
      </c>
      <c r="L53">
        <f t="shared" si="10"/>
        <v>638.38000000000034</v>
      </c>
      <c r="M53">
        <v>12496</v>
      </c>
      <c r="N53">
        <f t="shared" si="1"/>
        <v>1811.9199999999998</v>
      </c>
      <c r="O53" s="8">
        <f t="shared" si="2"/>
        <v>357.06102245822115</v>
      </c>
      <c r="P53" s="8">
        <f t="shared" si="3"/>
        <v>1.7853051122911057</v>
      </c>
      <c r="Q53" s="5">
        <f t="shared" si="4"/>
        <v>6469.6600781249999</v>
      </c>
      <c r="R53" s="5">
        <f t="shared" si="5"/>
        <v>11927.170078125</v>
      </c>
      <c r="S53" s="5">
        <f t="shared" si="6"/>
        <v>9510</v>
      </c>
      <c r="T53" s="8">
        <f t="shared" si="7"/>
        <v>14389.01656271882</v>
      </c>
      <c r="U53" s="8">
        <f t="shared" si="8"/>
        <v>18525.866562718817</v>
      </c>
      <c r="V53" s="8">
        <f t="shared" si="9"/>
        <v>4.6314666406797045</v>
      </c>
      <c r="W53" t="s">
        <v>16</v>
      </c>
    </row>
    <row r="54" spans="1:23" ht="15.75" x14ac:dyDescent="0.25">
      <c r="A54" s="11"/>
      <c r="B54" t="s">
        <v>21</v>
      </c>
      <c r="C54" s="14">
        <v>45344</v>
      </c>
      <c r="D54">
        <v>9.8000000000000007</v>
      </c>
      <c r="E54">
        <v>22006</v>
      </c>
      <c r="F54">
        <v>0.14499999999999999</v>
      </c>
      <c r="G54">
        <v>3190.83</v>
      </c>
      <c r="H54">
        <v>7.25</v>
      </c>
      <c r="I54">
        <v>9202.099609375</v>
      </c>
      <c r="J54">
        <v>4000</v>
      </c>
      <c r="K54">
        <v>2457.5500000000002</v>
      </c>
      <c r="L54">
        <f t="shared" si="10"/>
        <v>638.38000000000034</v>
      </c>
      <c r="M54">
        <v>12496</v>
      </c>
      <c r="N54">
        <f t="shared" si="1"/>
        <v>1811.9199999999998</v>
      </c>
      <c r="O54" s="8">
        <f t="shared" si="2"/>
        <v>407.46443603332381</v>
      </c>
      <c r="P54" s="8">
        <f t="shared" si="3"/>
        <v>2.037322180166619</v>
      </c>
      <c r="Q54" s="5">
        <f t="shared" si="4"/>
        <v>7382.9296093749999</v>
      </c>
      <c r="R54" s="5">
        <f t="shared" si="5"/>
        <v>12840.439609375</v>
      </c>
      <c r="S54" s="5">
        <f t="shared" si="6"/>
        <v>9510</v>
      </c>
      <c r="T54" s="8">
        <f t="shared" si="7"/>
        <v>15649.805029715759</v>
      </c>
      <c r="U54" s="8">
        <f t="shared" si="8"/>
        <v>19786.655029715759</v>
      </c>
      <c r="V54" s="8">
        <f t="shared" si="9"/>
        <v>4.94666375742894</v>
      </c>
      <c r="W54" t="s">
        <v>16</v>
      </c>
    </row>
    <row r="55" spans="1:23" ht="15.75" x14ac:dyDescent="0.25">
      <c r="A55" s="11"/>
      <c r="B55" t="s">
        <v>21</v>
      </c>
      <c r="C55" s="14">
        <v>45345</v>
      </c>
      <c r="D55">
        <v>2.63</v>
      </c>
      <c r="E55">
        <v>22006</v>
      </c>
      <c r="F55">
        <v>0.14499999999999999</v>
      </c>
      <c r="G55">
        <v>3190.83</v>
      </c>
      <c r="H55">
        <v>7.25</v>
      </c>
      <c r="I55">
        <v>8828.5400390625</v>
      </c>
      <c r="J55">
        <v>4000</v>
      </c>
      <c r="K55">
        <v>2457.5500000000002</v>
      </c>
      <c r="L55">
        <f t="shared" si="10"/>
        <v>638.38000000000034</v>
      </c>
      <c r="M55">
        <v>12496</v>
      </c>
      <c r="N55">
        <f t="shared" si="1"/>
        <v>1811.9199999999998</v>
      </c>
      <c r="O55" s="8">
        <f t="shared" si="2"/>
        <v>386.84765547388957</v>
      </c>
      <c r="P55" s="8">
        <f t="shared" si="3"/>
        <v>1.934238277369448</v>
      </c>
      <c r="Q55" s="5">
        <f t="shared" si="4"/>
        <v>7009.3700390624999</v>
      </c>
      <c r="R55" s="5">
        <f t="shared" si="5"/>
        <v>12466.8800390625</v>
      </c>
      <c r="S55" s="5">
        <f t="shared" si="6"/>
        <v>9510</v>
      </c>
      <c r="T55" s="8">
        <f t="shared" si="7"/>
        <v>15134.0979116411</v>
      </c>
      <c r="U55" s="8">
        <f t="shared" si="8"/>
        <v>19270.947911641098</v>
      </c>
      <c r="V55" s="8">
        <f t="shared" si="9"/>
        <v>4.8177369779102746</v>
      </c>
      <c r="W55" t="s">
        <v>16</v>
      </c>
    </row>
    <row r="56" spans="1:23" ht="15.75" x14ac:dyDescent="0.25">
      <c r="A56" s="11"/>
      <c r="B56" t="s">
        <v>21</v>
      </c>
      <c r="C56" s="14">
        <v>45346</v>
      </c>
      <c r="D56">
        <v>0</v>
      </c>
      <c r="E56">
        <v>22006</v>
      </c>
      <c r="F56">
        <v>0.14499999999999999</v>
      </c>
      <c r="G56">
        <v>3190.83</v>
      </c>
      <c r="H56">
        <v>7.25</v>
      </c>
      <c r="I56">
        <v>8340.01953125</v>
      </c>
      <c r="J56">
        <v>4000</v>
      </c>
      <c r="K56">
        <v>2457.5500000000002</v>
      </c>
      <c r="L56">
        <f t="shared" si="10"/>
        <v>638.38000000000034</v>
      </c>
      <c r="M56">
        <v>12496</v>
      </c>
      <c r="N56">
        <f t="shared" si="1"/>
        <v>1811.9199999999998</v>
      </c>
      <c r="O56" s="8">
        <f t="shared" si="2"/>
        <v>359.88617219579237</v>
      </c>
      <c r="P56" s="8">
        <f t="shared" si="3"/>
        <v>1.7994308609789618</v>
      </c>
      <c r="Q56" s="5">
        <f t="shared" si="4"/>
        <v>6520.8495312499999</v>
      </c>
      <c r="R56" s="5">
        <f t="shared" si="5"/>
        <v>11978.35953125</v>
      </c>
      <c r="S56" s="5">
        <f t="shared" si="6"/>
        <v>9510</v>
      </c>
      <c r="T56" s="8">
        <f t="shared" si="7"/>
        <v>14459.684716996939</v>
      </c>
      <c r="U56" s="8">
        <f t="shared" si="8"/>
        <v>18596.534716996939</v>
      </c>
      <c r="V56" s="8">
        <f t="shared" si="9"/>
        <v>4.6491336792492346</v>
      </c>
      <c r="W56" t="s">
        <v>16</v>
      </c>
    </row>
    <row r="57" spans="1:23" ht="15.75" x14ac:dyDescent="0.25">
      <c r="A57" s="11"/>
      <c r="B57" t="s">
        <v>21</v>
      </c>
      <c r="C57" s="14">
        <v>45347</v>
      </c>
      <c r="D57" s="4">
        <v>0.01</v>
      </c>
      <c r="E57">
        <v>22006</v>
      </c>
      <c r="F57">
        <v>0.14499999999999999</v>
      </c>
      <c r="G57">
        <v>3190.83</v>
      </c>
      <c r="H57">
        <v>7.25</v>
      </c>
      <c r="I57">
        <v>8004.27001953125</v>
      </c>
      <c r="J57">
        <v>4000</v>
      </c>
      <c r="K57">
        <v>2457.5500000000002</v>
      </c>
      <c r="L57">
        <f t="shared" si="10"/>
        <v>638.38000000000034</v>
      </c>
      <c r="M57">
        <v>12496</v>
      </c>
      <c r="N57">
        <f t="shared" si="1"/>
        <v>1811.9199999999998</v>
      </c>
      <c r="O57" s="8">
        <f t="shared" si="2"/>
        <v>341.35613159141963</v>
      </c>
      <c r="P57" s="8">
        <f t="shared" si="3"/>
        <v>1.7067806579570981</v>
      </c>
      <c r="Q57" s="5">
        <f t="shared" si="4"/>
        <v>6185.1000195312499</v>
      </c>
      <c r="R57" s="5">
        <f t="shared" si="5"/>
        <v>11642.61001953125</v>
      </c>
      <c r="S57" s="5">
        <f t="shared" si="6"/>
        <v>9510</v>
      </c>
      <c r="T57" s="8">
        <f t="shared" si="7"/>
        <v>13996.17520782119</v>
      </c>
      <c r="U57" s="8">
        <f t="shared" si="8"/>
        <v>18133.025207821189</v>
      </c>
      <c r="V57" s="8">
        <f t="shared" si="9"/>
        <v>4.5332563019552969</v>
      </c>
      <c r="W57" t="s">
        <v>16</v>
      </c>
    </row>
    <row r="58" spans="1:23" ht="15.75" x14ac:dyDescent="0.25">
      <c r="A58" s="11"/>
      <c r="B58" t="s">
        <v>21</v>
      </c>
      <c r="C58" s="14">
        <v>45348</v>
      </c>
      <c r="D58">
        <v>0.78</v>
      </c>
      <c r="E58">
        <v>22006</v>
      </c>
      <c r="F58">
        <v>0.14499999999999999</v>
      </c>
      <c r="G58">
        <v>3190.83</v>
      </c>
      <c r="H58">
        <v>7.25</v>
      </c>
      <c r="I58">
        <v>7525</v>
      </c>
      <c r="J58">
        <v>4000</v>
      </c>
      <c r="K58">
        <v>2457.5500000000002</v>
      </c>
      <c r="L58">
        <f t="shared" si="10"/>
        <v>638.38000000000034</v>
      </c>
      <c r="M58">
        <v>12496</v>
      </c>
      <c r="N58">
        <f t="shared" si="1"/>
        <v>1811.9199999999998</v>
      </c>
      <c r="O58" s="8">
        <f t="shared" si="2"/>
        <v>314.90518345180806</v>
      </c>
      <c r="P58" s="8">
        <f t="shared" si="3"/>
        <v>1.5745259172590402</v>
      </c>
      <c r="Q58" s="5">
        <f t="shared" si="4"/>
        <v>5705.83</v>
      </c>
      <c r="R58" s="5">
        <f t="shared" si="5"/>
        <v>11163.34</v>
      </c>
      <c r="S58" s="5">
        <f t="shared" si="6"/>
        <v>9510</v>
      </c>
      <c r="T58" s="8">
        <f t="shared" si="7"/>
        <v>13334.532513604354</v>
      </c>
      <c r="U58" s="8">
        <f t="shared" si="8"/>
        <v>17471.382513604352</v>
      </c>
      <c r="V58" s="8">
        <f t="shared" si="9"/>
        <v>4.3678456284010885</v>
      </c>
      <c r="W58" t="s">
        <v>16</v>
      </c>
    </row>
    <row r="59" spans="1:23" ht="15.75" x14ac:dyDescent="0.25">
      <c r="A59" s="11"/>
      <c r="B59" t="s">
        <v>21</v>
      </c>
      <c r="C59" s="14">
        <v>45349</v>
      </c>
      <c r="D59">
        <v>0.81</v>
      </c>
      <c r="E59">
        <v>22006</v>
      </c>
      <c r="F59">
        <v>0.14499999999999999</v>
      </c>
      <c r="G59">
        <v>3190.83</v>
      </c>
      <c r="H59">
        <v>7.25</v>
      </c>
      <c r="I59">
        <v>7081.8798828125</v>
      </c>
      <c r="J59">
        <v>4000</v>
      </c>
      <c r="K59">
        <v>2457.5500000000002</v>
      </c>
      <c r="L59">
        <f t="shared" si="10"/>
        <v>638.38000000000034</v>
      </c>
      <c r="M59">
        <v>12496</v>
      </c>
      <c r="N59">
        <f t="shared" si="1"/>
        <v>1811.9199999999998</v>
      </c>
      <c r="O59" s="8">
        <f t="shared" si="2"/>
        <v>290.44935111994465</v>
      </c>
      <c r="P59" s="8">
        <f t="shared" si="3"/>
        <v>1.4522467555997232</v>
      </c>
      <c r="Q59" s="5">
        <f t="shared" si="4"/>
        <v>5262.7098828124999</v>
      </c>
      <c r="R59" s="5">
        <f t="shared" si="5"/>
        <v>10720.2198828125</v>
      </c>
      <c r="S59" s="5">
        <f t="shared" si="6"/>
        <v>9510</v>
      </c>
      <c r="T59" s="8">
        <f t="shared" si="7"/>
        <v>12722.795546446738</v>
      </c>
      <c r="U59" s="8">
        <f t="shared" si="8"/>
        <v>16859.645546446736</v>
      </c>
      <c r="V59" s="8">
        <f t="shared" si="9"/>
        <v>4.2149113866116839</v>
      </c>
      <c r="W59" t="s">
        <v>16</v>
      </c>
    </row>
    <row r="60" spans="1:23" ht="15.75" x14ac:dyDescent="0.25">
      <c r="A60" s="11"/>
      <c r="B60" t="s">
        <v>21</v>
      </c>
      <c r="C60" s="14">
        <v>45350</v>
      </c>
      <c r="D60">
        <v>0.91</v>
      </c>
      <c r="E60">
        <v>22006</v>
      </c>
      <c r="F60">
        <v>0.14499999999999999</v>
      </c>
      <c r="G60">
        <v>3190.83</v>
      </c>
      <c r="H60">
        <v>7.25</v>
      </c>
      <c r="I60">
        <v>6670.2001953125</v>
      </c>
      <c r="J60">
        <v>4000</v>
      </c>
      <c r="K60">
        <v>2457.5500000000002</v>
      </c>
      <c r="L60">
        <f t="shared" si="10"/>
        <v>638.38000000000034</v>
      </c>
      <c r="M60">
        <v>12496</v>
      </c>
      <c r="N60">
        <f t="shared" si="1"/>
        <v>1811.9199999999998</v>
      </c>
      <c r="O60" s="8">
        <f t="shared" si="2"/>
        <v>267.72871844852426</v>
      </c>
      <c r="P60" s="8">
        <f t="shared" si="3"/>
        <v>1.3386435922426214</v>
      </c>
      <c r="Q60" s="5">
        <f t="shared" si="4"/>
        <v>4851.0301953124999</v>
      </c>
      <c r="R60" s="5">
        <f t="shared" si="5"/>
        <v>10308.5401953125</v>
      </c>
      <c r="S60" s="5">
        <f t="shared" si="6"/>
        <v>9510</v>
      </c>
      <c r="T60" s="8">
        <f t="shared" si="7"/>
        <v>12154.462776835462</v>
      </c>
      <c r="U60" s="8">
        <f t="shared" si="8"/>
        <v>16291.312776835461</v>
      </c>
      <c r="V60" s="8">
        <f t="shared" si="9"/>
        <v>4.0728281942088653</v>
      </c>
      <c r="W60" t="s">
        <v>16</v>
      </c>
    </row>
    <row r="61" spans="1:23" ht="15.75" x14ac:dyDescent="0.25">
      <c r="A61" s="11"/>
      <c r="B61" t="s">
        <v>21</v>
      </c>
      <c r="C61" s="14">
        <v>45351</v>
      </c>
      <c r="D61">
        <v>8.82</v>
      </c>
      <c r="E61">
        <v>22006</v>
      </c>
      <c r="F61">
        <v>0.14499999999999999</v>
      </c>
      <c r="G61">
        <v>3190.83</v>
      </c>
      <c r="H61">
        <v>7.25</v>
      </c>
      <c r="I61">
        <v>7389.83984375</v>
      </c>
      <c r="J61">
        <v>4000</v>
      </c>
      <c r="K61">
        <v>2457.5500000000002</v>
      </c>
      <c r="L61">
        <f t="shared" si="10"/>
        <v>638.38000000000034</v>
      </c>
      <c r="M61">
        <v>12496</v>
      </c>
      <c r="N61">
        <f t="shared" si="1"/>
        <v>1811.9199999999998</v>
      </c>
      <c r="O61" s="8">
        <f t="shared" si="2"/>
        <v>307.44568434312771</v>
      </c>
      <c r="P61" s="8">
        <f t="shared" si="3"/>
        <v>1.5372284217156384</v>
      </c>
      <c r="Q61" s="5">
        <f t="shared" si="4"/>
        <v>5570.6698437499999</v>
      </c>
      <c r="R61" s="5">
        <f t="shared" si="5"/>
        <v>11028.17984375</v>
      </c>
      <c r="S61" s="5">
        <f t="shared" si="6"/>
        <v>9510</v>
      </c>
      <c r="T61" s="8">
        <f t="shared" si="7"/>
        <v>13147.940975874779</v>
      </c>
      <c r="U61" s="8">
        <f t="shared" si="8"/>
        <v>17284.790975874777</v>
      </c>
      <c r="V61" s="8">
        <f t="shared" si="9"/>
        <v>4.3211977439686944</v>
      </c>
      <c r="W61" t="s">
        <v>16</v>
      </c>
    </row>
    <row r="62" spans="1:23" ht="15.75" x14ac:dyDescent="0.25">
      <c r="A62" s="11"/>
      <c r="B62" t="s">
        <v>21</v>
      </c>
      <c r="C62" s="14">
        <v>45352</v>
      </c>
      <c r="D62">
        <v>3.18</v>
      </c>
      <c r="E62">
        <v>22006</v>
      </c>
      <c r="F62">
        <v>0.14499999999999999</v>
      </c>
      <c r="G62">
        <v>3190.83</v>
      </c>
      <c r="H62">
        <v>7.25</v>
      </c>
      <c r="I62">
        <v>7830.06005859375</v>
      </c>
      <c r="J62">
        <v>4000</v>
      </c>
      <c r="K62">
        <v>2457.5500000000002</v>
      </c>
      <c r="L62">
        <f t="shared" si="10"/>
        <v>638.38000000000034</v>
      </c>
      <c r="M62">
        <v>12496</v>
      </c>
      <c r="N62">
        <f t="shared" si="1"/>
        <v>1811.9199999999998</v>
      </c>
      <c r="O62" s="8">
        <f t="shared" si="2"/>
        <v>331.74147084825768</v>
      </c>
      <c r="P62" s="8">
        <f t="shared" si="3"/>
        <v>1.6587073542412885</v>
      </c>
      <c r="Q62" s="5">
        <f t="shared" si="4"/>
        <v>6010.8900585937499</v>
      </c>
      <c r="R62" s="5">
        <f t="shared" si="5"/>
        <v>11468.40005859375</v>
      </c>
      <c r="S62" s="5">
        <f t="shared" si="6"/>
        <v>9510</v>
      </c>
      <c r="T62" s="8">
        <f t="shared" si="7"/>
        <v>13755.674564724774</v>
      </c>
      <c r="U62" s="8">
        <f t="shared" si="8"/>
        <v>17892.524564724772</v>
      </c>
      <c r="V62" s="8">
        <f t="shared" si="9"/>
        <v>4.4731311411811934</v>
      </c>
      <c r="W62" t="s">
        <v>16</v>
      </c>
    </row>
    <row r="63" spans="1:23" ht="15.75" x14ac:dyDescent="0.25">
      <c r="A63" s="11"/>
      <c r="B63" t="s">
        <v>21</v>
      </c>
      <c r="C63" s="14">
        <v>45353</v>
      </c>
      <c r="D63">
        <v>2.79</v>
      </c>
      <c r="E63">
        <v>22006</v>
      </c>
      <c r="F63">
        <v>0.14499999999999999</v>
      </c>
      <c r="G63">
        <v>3190.83</v>
      </c>
      <c r="H63">
        <v>7.25</v>
      </c>
      <c r="I63">
        <v>7980.47021484375</v>
      </c>
      <c r="J63">
        <v>4000</v>
      </c>
      <c r="K63">
        <v>2457.5500000000002</v>
      </c>
      <c r="L63">
        <f t="shared" si="10"/>
        <v>638.38000000000034</v>
      </c>
      <c r="M63">
        <v>12496</v>
      </c>
      <c r="N63">
        <f t="shared" si="1"/>
        <v>1811.9199999999998</v>
      </c>
      <c r="O63" s="8">
        <f t="shared" si="2"/>
        <v>340.04261859484694</v>
      </c>
      <c r="P63" s="8">
        <f t="shared" si="3"/>
        <v>1.7002130929742347</v>
      </c>
      <c r="Q63" s="5">
        <f t="shared" si="4"/>
        <v>6161.3002148437499</v>
      </c>
      <c r="R63" s="5">
        <f t="shared" si="5"/>
        <v>11618.81021484375</v>
      </c>
      <c r="S63" s="5">
        <f t="shared" si="6"/>
        <v>9510</v>
      </c>
      <c r="T63" s="8">
        <f t="shared" si="7"/>
        <v>13963.319059400572</v>
      </c>
      <c r="U63" s="8">
        <f t="shared" si="8"/>
        <v>18100.16905940057</v>
      </c>
      <c r="V63" s="8">
        <f t="shared" si="9"/>
        <v>4.5250422648501427</v>
      </c>
      <c r="W63" t="s">
        <v>16</v>
      </c>
    </row>
    <row r="64" spans="1:23" ht="15.75" x14ac:dyDescent="0.25">
      <c r="A64" s="11"/>
      <c r="B64" t="s">
        <v>21</v>
      </c>
      <c r="C64" s="14">
        <v>45354</v>
      </c>
      <c r="D64">
        <v>0</v>
      </c>
      <c r="E64">
        <v>22006</v>
      </c>
      <c r="F64">
        <v>0.14499999999999999</v>
      </c>
      <c r="G64">
        <v>3190.83</v>
      </c>
      <c r="H64">
        <v>7.25</v>
      </c>
      <c r="I64">
        <v>7677.64990234375</v>
      </c>
      <c r="J64">
        <v>4000</v>
      </c>
      <c r="K64">
        <v>2457.5500000000002</v>
      </c>
      <c r="L64">
        <f t="shared" si="10"/>
        <v>638.38000000000034</v>
      </c>
      <c r="M64">
        <v>12496</v>
      </c>
      <c r="N64">
        <f t="shared" si="1"/>
        <v>1811.9199999999998</v>
      </c>
      <c r="O64" s="8">
        <f t="shared" si="2"/>
        <v>323.32994295243446</v>
      </c>
      <c r="P64" s="8">
        <f t="shared" si="3"/>
        <v>1.6166497147621723</v>
      </c>
      <c r="Q64" s="5">
        <f t="shared" si="4"/>
        <v>5858.4799023437499</v>
      </c>
      <c r="R64" s="5">
        <f t="shared" si="5"/>
        <v>11315.98990234375</v>
      </c>
      <c r="S64" s="5">
        <f t="shared" si="6"/>
        <v>9510</v>
      </c>
      <c r="T64" s="8">
        <f t="shared" si="7"/>
        <v>13545.269026515047</v>
      </c>
      <c r="U64" s="8">
        <f t="shared" si="8"/>
        <v>17682.119026515047</v>
      </c>
      <c r="V64" s="8">
        <f t="shared" si="9"/>
        <v>4.4205297566287616</v>
      </c>
      <c r="W64" t="s">
        <v>16</v>
      </c>
    </row>
    <row r="65" spans="1:23" ht="15.75" x14ac:dyDescent="0.25">
      <c r="A65" s="11"/>
      <c r="B65" t="s">
        <v>21</v>
      </c>
      <c r="C65" s="14">
        <v>45355</v>
      </c>
      <c r="D65">
        <v>1.29</v>
      </c>
      <c r="E65">
        <v>22006</v>
      </c>
      <c r="F65">
        <v>0.14499999999999999</v>
      </c>
      <c r="G65">
        <v>3190.83</v>
      </c>
      <c r="H65">
        <v>7.25</v>
      </c>
      <c r="I65">
        <v>6915.41015625</v>
      </c>
      <c r="J65">
        <v>4000</v>
      </c>
      <c r="K65">
        <v>2457.5500000000002</v>
      </c>
      <c r="L65">
        <f t="shared" si="10"/>
        <v>638.38000000000034</v>
      </c>
      <c r="M65">
        <v>12496</v>
      </c>
      <c r="N65">
        <f t="shared" si="1"/>
        <v>1811.9199999999998</v>
      </c>
      <c r="O65" s="8">
        <f t="shared" si="2"/>
        <v>281.26187448949184</v>
      </c>
      <c r="P65" s="8">
        <f t="shared" si="3"/>
        <v>1.4063093724474591</v>
      </c>
      <c r="Q65" s="5">
        <f t="shared" si="4"/>
        <v>5096.2401562499999</v>
      </c>
      <c r="R65" s="5">
        <f t="shared" si="5"/>
        <v>10553.75015625</v>
      </c>
      <c r="S65" s="5">
        <f t="shared" si="6"/>
        <v>9510</v>
      </c>
      <c r="T65" s="8">
        <f t="shared" si="7"/>
        <v>12492.980465386423</v>
      </c>
      <c r="U65" s="8">
        <f t="shared" si="8"/>
        <v>16629.830465386422</v>
      </c>
      <c r="V65" s="8">
        <f t="shared" si="9"/>
        <v>4.1574576163466057</v>
      </c>
      <c r="W65" t="s">
        <v>16</v>
      </c>
    </row>
    <row r="66" spans="1:23" ht="15.75" x14ac:dyDescent="0.25">
      <c r="A66" s="11"/>
      <c r="B66" t="s">
        <v>21</v>
      </c>
      <c r="C66" s="14">
        <v>45356</v>
      </c>
      <c r="D66">
        <v>0.28000000000000003</v>
      </c>
      <c r="E66">
        <v>22006</v>
      </c>
      <c r="F66">
        <v>0.14499999999999999</v>
      </c>
      <c r="G66">
        <v>3190.83</v>
      </c>
      <c r="H66">
        <v>7.25</v>
      </c>
      <c r="I66">
        <v>6274.25</v>
      </c>
      <c r="J66">
        <v>4000</v>
      </c>
      <c r="K66">
        <v>2457.5500000000002</v>
      </c>
      <c r="L66">
        <f t="shared" si="10"/>
        <v>638.38000000000034</v>
      </c>
      <c r="M66">
        <v>12496</v>
      </c>
      <c r="N66">
        <f t="shared" ref="N66:N129" si="11">SUM(M66*0.145)</f>
        <v>1811.9199999999998</v>
      </c>
      <c r="O66" s="8">
        <f t="shared" ref="O66:O129" si="12">Q66/N66*100</f>
        <v>245.87619762461918</v>
      </c>
      <c r="P66" s="8">
        <f t="shared" ref="P66:P129" si="13">SUM(O66/100)/2</f>
        <v>1.2293809881230959</v>
      </c>
      <c r="Q66" s="5">
        <f t="shared" ref="Q66:Q129" si="14">I66-N66-H66</f>
        <v>4455.08</v>
      </c>
      <c r="R66" s="5">
        <f t="shared" ref="R66:R129" si="15">SUM(3*N66)+Q66+(3*H66)</f>
        <v>9912.59</v>
      </c>
      <c r="S66" s="5">
        <f t="shared" ref="S66:S129" si="16">E66-M66</f>
        <v>9510</v>
      </c>
      <c r="T66" s="8">
        <f t="shared" ref="T66:T129" si="17">SUM(R66)+(S66*0.145*P66)</f>
        <v>11607.844913572342</v>
      </c>
      <c r="U66" s="8">
        <f t="shared" ref="U66:U129" si="18">SUM(R66)+ (3*(S66*0.145))+(S66*0.145*P66)</f>
        <v>15744.694913572341</v>
      </c>
      <c r="V66" s="8">
        <f t="shared" ref="V66:V129" si="19">SUM(U66/J66)</f>
        <v>3.9361737283930851</v>
      </c>
      <c r="W66" t="s">
        <v>16</v>
      </c>
    </row>
    <row r="67" spans="1:23" ht="15.75" x14ac:dyDescent="0.25">
      <c r="A67" s="11"/>
      <c r="B67" t="s">
        <v>21</v>
      </c>
      <c r="C67" s="14">
        <v>45357</v>
      </c>
      <c r="D67">
        <v>0.02</v>
      </c>
      <c r="E67">
        <v>22006</v>
      </c>
      <c r="F67">
        <v>0.14499999999999999</v>
      </c>
      <c r="G67">
        <v>3190.83</v>
      </c>
      <c r="H67">
        <v>7.25</v>
      </c>
      <c r="I67">
        <v>5696.41015625</v>
      </c>
      <c r="J67">
        <v>4000</v>
      </c>
      <c r="K67">
        <v>2457.5500000000002</v>
      </c>
      <c r="L67">
        <f t="shared" si="10"/>
        <v>638.38000000000034</v>
      </c>
      <c r="M67">
        <v>12496</v>
      </c>
      <c r="N67">
        <f t="shared" si="11"/>
        <v>1811.9199999999998</v>
      </c>
      <c r="O67" s="8">
        <f t="shared" si="12"/>
        <v>213.98517353139215</v>
      </c>
      <c r="P67" s="8">
        <f t="shared" si="13"/>
        <v>1.0699258676569607</v>
      </c>
      <c r="Q67" s="5">
        <f t="shared" si="14"/>
        <v>3877.2401562499999</v>
      </c>
      <c r="R67" s="5">
        <f t="shared" si="15"/>
        <v>9334.7501562500001</v>
      </c>
      <c r="S67" s="5">
        <f t="shared" si="16"/>
        <v>9510</v>
      </c>
      <c r="T67" s="8">
        <f t="shared" si="17"/>
        <v>10810.124431455566</v>
      </c>
      <c r="U67" s="8">
        <f t="shared" si="18"/>
        <v>14946.974431455565</v>
      </c>
      <c r="V67" s="8">
        <f t="shared" si="19"/>
        <v>3.7367436078638914</v>
      </c>
      <c r="W67" t="s">
        <v>16</v>
      </c>
    </row>
    <row r="68" spans="1:23" ht="15.75" x14ac:dyDescent="0.25">
      <c r="A68" s="11"/>
      <c r="B68" t="s">
        <v>21</v>
      </c>
      <c r="C68" s="14">
        <v>45358</v>
      </c>
      <c r="D68" s="4">
        <v>0</v>
      </c>
      <c r="E68">
        <v>22006</v>
      </c>
      <c r="F68">
        <v>0.14499999999999999</v>
      </c>
      <c r="G68">
        <v>3190.83</v>
      </c>
      <c r="H68">
        <v>7.25</v>
      </c>
      <c r="I68">
        <v>5612.60986328125</v>
      </c>
      <c r="J68">
        <v>4000</v>
      </c>
      <c r="K68">
        <v>2457.5500000000002</v>
      </c>
      <c r="L68">
        <f t="shared" si="10"/>
        <v>638.38000000000034</v>
      </c>
      <c r="M68">
        <v>12496</v>
      </c>
      <c r="N68">
        <f t="shared" si="11"/>
        <v>1811.9199999999998</v>
      </c>
      <c r="O68" s="8">
        <f t="shared" si="12"/>
        <v>209.36022910952198</v>
      </c>
      <c r="P68" s="8">
        <f t="shared" si="13"/>
        <v>1.0468011455476098</v>
      </c>
      <c r="Q68" s="5">
        <f t="shared" si="14"/>
        <v>3793.4398632812499</v>
      </c>
      <c r="R68" s="5">
        <f t="shared" si="15"/>
        <v>9250.9498632812501</v>
      </c>
      <c r="S68" s="5">
        <f t="shared" si="16"/>
        <v>9510</v>
      </c>
      <c r="T68" s="8">
        <f t="shared" si="17"/>
        <v>10694.436302934126</v>
      </c>
      <c r="U68" s="8">
        <f t="shared" si="18"/>
        <v>14831.286302934124</v>
      </c>
      <c r="V68" s="8">
        <f t="shared" si="19"/>
        <v>3.7078215757335311</v>
      </c>
      <c r="W68" t="s">
        <v>16</v>
      </c>
    </row>
    <row r="69" spans="1:23" ht="15.75" x14ac:dyDescent="0.25">
      <c r="A69" s="11"/>
      <c r="B69" t="s">
        <v>21</v>
      </c>
      <c r="C69" s="14">
        <v>45359</v>
      </c>
      <c r="D69" s="4">
        <v>0</v>
      </c>
      <c r="E69">
        <v>22006</v>
      </c>
      <c r="F69">
        <v>0.14499999999999999</v>
      </c>
      <c r="G69">
        <v>3190.83</v>
      </c>
      <c r="H69">
        <v>7.25</v>
      </c>
      <c r="I69">
        <v>5460.1201171875</v>
      </c>
      <c r="J69">
        <v>4000</v>
      </c>
      <c r="K69">
        <v>2457.5500000000002</v>
      </c>
      <c r="L69">
        <f t="shared" si="10"/>
        <v>638.38000000000034</v>
      </c>
      <c r="M69">
        <v>12496</v>
      </c>
      <c r="N69">
        <f t="shared" si="11"/>
        <v>1811.9199999999998</v>
      </c>
      <c r="O69" s="8">
        <f t="shared" si="12"/>
        <v>200.94430864428344</v>
      </c>
      <c r="P69" s="8">
        <f t="shared" si="13"/>
        <v>1.0047215432214172</v>
      </c>
      <c r="Q69" s="5">
        <f t="shared" si="14"/>
        <v>3640.9501171874999</v>
      </c>
      <c r="R69" s="5">
        <f t="shared" si="15"/>
        <v>9098.4601171875001</v>
      </c>
      <c r="S69" s="5">
        <f t="shared" si="16"/>
        <v>9510</v>
      </c>
      <c r="T69" s="8">
        <f t="shared" si="17"/>
        <v>10483.920889212674</v>
      </c>
      <c r="U69" s="8">
        <f t="shared" si="18"/>
        <v>14620.770889212672</v>
      </c>
      <c r="V69" s="8">
        <f t="shared" si="19"/>
        <v>3.6551927223031679</v>
      </c>
      <c r="W69" t="s">
        <v>16</v>
      </c>
    </row>
    <row r="70" spans="1:23" ht="15.75" x14ac:dyDescent="0.25">
      <c r="A70" s="11"/>
      <c r="B70" t="s">
        <v>21</v>
      </c>
      <c r="C70" s="14">
        <v>45360</v>
      </c>
      <c r="D70" s="4">
        <v>0.2</v>
      </c>
      <c r="E70">
        <v>22006</v>
      </c>
      <c r="F70">
        <v>0.14499999999999999</v>
      </c>
      <c r="G70">
        <v>3190.83</v>
      </c>
      <c r="H70">
        <v>7.25</v>
      </c>
      <c r="I70">
        <v>5358.740234375</v>
      </c>
      <c r="J70">
        <v>4000</v>
      </c>
      <c r="K70">
        <v>2457.5500000000002</v>
      </c>
      <c r="L70">
        <f t="shared" si="10"/>
        <v>638.38000000000034</v>
      </c>
      <c r="M70">
        <v>12496</v>
      </c>
      <c r="N70">
        <f t="shared" si="11"/>
        <v>1811.9199999999998</v>
      </c>
      <c r="O70" s="8">
        <f t="shared" si="12"/>
        <v>195.34914534720079</v>
      </c>
      <c r="P70" s="8">
        <f t="shared" si="13"/>
        <v>0.97674572673600391</v>
      </c>
      <c r="Q70" s="5">
        <f t="shared" si="14"/>
        <v>3539.5702343749999</v>
      </c>
      <c r="R70" s="5">
        <f t="shared" si="15"/>
        <v>8997.0802343750001</v>
      </c>
      <c r="S70" s="5">
        <f t="shared" si="16"/>
        <v>9510</v>
      </c>
      <c r="T70" s="8">
        <f t="shared" si="17"/>
        <v>10343.963754257613</v>
      </c>
      <c r="U70" s="8">
        <f t="shared" si="18"/>
        <v>14480.813754257611</v>
      </c>
      <c r="V70" s="8">
        <f t="shared" si="19"/>
        <v>3.6202034385644031</v>
      </c>
      <c r="W70" t="s">
        <v>16</v>
      </c>
    </row>
    <row r="71" spans="1:23" ht="15.75" x14ac:dyDescent="0.25">
      <c r="A71" s="11"/>
      <c r="B71" t="s">
        <v>21</v>
      </c>
      <c r="C71" s="14">
        <v>45361</v>
      </c>
      <c r="D71">
        <v>7.04</v>
      </c>
      <c r="E71">
        <v>22006</v>
      </c>
      <c r="F71">
        <v>0.14499999999999999</v>
      </c>
      <c r="G71">
        <v>3190.83</v>
      </c>
      <c r="H71">
        <v>7.25</v>
      </c>
      <c r="I71">
        <v>6713.2099609375</v>
      </c>
      <c r="J71">
        <v>4000</v>
      </c>
      <c r="K71">
        <v>2457.5500000000002</v>
      </c>
      <c r="L71">
        <f t="shared" si="10"/>
        <v>638.38000000000034</v>
      </c>
      <c r="M71">
        <v>12496</v>
      </c>
      <c r="N71">
        <f t="shared" si="11"/>
        <v>1811.9199999999998</v>
      </c>
      <c r="O71" s="8">
        <f t="shared" si="12"/>
        <v>270.10243062262685</v>
      </c>
      <c r="P71" s="8">
        <f t="shared" si="13"/>
        <v>1.3505121531131343</v>
      </c>
      <c r="Q71" s="5">
        <f t="shared" si="14"/>
        <v>4894.0399609374999</v>
      </c>
      <c r="R71" s="5">
        <f t="shared" si="15"/>
        <v>10351.5499609375</v>
      </c>
      <c r="S71" s="5">
        <f t="shared" si="16"/>
        <v>9510</v>
      </c>
      <c r="T71" s="8">
        <f t="shared" si="17"/>
        <v>12213.838694472857</v>
      </c>
      <c r="U71" s="8">
        <f t="shared" si="18"/>
        <v>16350.688694472856</v>
      </c>
      <c r="V71" s="8">
        <f t="shared" si="19"/>
        <v>4.0876721736182136</v>
      </c>
      <c r="W71" t="s">
        <v>16</v>
      </c>
    </row>
    <row r="72" spans="1:23" ht="15.75" x14ac:dyDescent="0.25">
      <c r="A72" s="11"/>
      <c r="B72" t="s">
        <v>21</v>
      </c>
      <c r="C72" s="14">
        <v>45362</v>
      </c>
      <c r="D72">
        <v>0</v>
      </c>
      <c r="E72">
        <v>22006</v>
      </c>
      <c r="F72">
        <v>0.14499999999999999</v>
      </c>
      <c r="G72">
        <v>3190.83</v>
      </c>
      <c r="H72">
        <v>7.25</v>
      </c>
      <c r="I72">
        <v>6304.02978515625</v>
      </c>
      <c r="J72">
        <v>4000</v>
      </c>
      <c r="K72">
        <v>2457.5500000000002</v>
      </c>
      <c r="L72">
        <f t="shared" ref="L72:L129" si="20">SUM(K72-N72-H72)</f>
        <v>638.38000000000034</v>
      </c>
      <c r="M72">
        <v>12496</v>
      </c>
      <c r="N72">
        <f t="shared" si="11"/>
        <v>1811.9199999999998</v>
      </c>
      <c r="O72" s="8">
        <f t="shared" si="12"/>
        <v>247.51974618947031</v>
      </c>
      <c r="P72" s="8">
        <f t="shared" si="13"/>
        <v>1.2375987309473515</v>
      </c>
      <c r="Q72" s="5">
        <f t="shared" si="14"/>
        <v>4484.8597851562499</v>
      </c>
      <c r="R72" s="5">
        <f t="shared" si="15"/>
        <v>9942.3697851562501</v>
      </c>
      <c r="S72" s="5">
        <f t="shared" si="16"/>
        <v>9510</v>
      </c>
      <c r="T72" s="8">
        <f t="shared" si="17"/>
        <v>11648.9565551961</v>
      </c>
      <c r="U72" s="8">
        <f t="shared" si="18"/>
        <v>15785.806555196099</v>
      </c>
      <c r="V72" s="8">
        <f t="shared" si="19"/>
        <v>3.9464516387990249</v>
      </c>
      <c r="W72" t="s">
        <v>16</v>
      </c>
    </row>
    <row r="73" spans="1:23" ht="15.75" x14ac:dyDescent="0.25">
      <c r="A73" s="11"/>
      <c r="B73" t="s">
        <v>21</v>
      </c>
      <c r="C73" s="14">
        <v>45363</v>
      </c>
      <c r="D73">
        <v>6.64</v>
      </c>
      <c r="E73">
        <v>22006</v>
      </c>
      <c r="F73">
        <v>0.14499999999999999</v>
      </c>
      <c r="G73">
        <v>3190.83</v>
      </c>
      <c r="H73">
        <v>7.25</v>
      </c>
      <c r="I73">
        <v>7522</v>
      </c>
      <c r="J73">
        <v>4000</v>
      </c>
      <c r="K73">
        <v>2457.5500000000002</v>
      </c>
      <c r="L73">
        <f t="shared" si="20"/>
        <v>638.38000000000034</v>
      </c>
      <c r="M73">
        <v>12496</v>
      </c>
      <c r="N73">
        <f t="shared" si="11"/>
        <v>1811.9199999999998</v>
      </c>
      <c r="O73" s="8">
        <f t="shared" si="12"/>
        <v>314.73961322795708</v>
      </c>
      <c r="P73" s="8">
        <f t="shared" si="13"/>
        <v>1.5736980661397855</v>
      </c>
      <c r="Q73" s="5">
        <f t="shared" si="14"/>
        <v>5702.83</v>
      </c>
      <c r="R73" s="5">
        <f t="shared" si="15"/>
        <v>11160.34</v>
      </c>
      <c r="S73" s="5">
        <f t="shared" si="16"/>
        <v>9510</v>
      </c>
      <c r="T73" s="8">
        <f t="shared" si="17"/>
        <v>13330.390948303457</v>
      </c>
      <c r="U73" s="8">
        <f t="shared" si="18"/>
        <v>17467.240948303457</v>
      </c>
      <c r="V73" s="8">
        <f t="shared" si="19"/>
        <v>4.3668102370758639</v>
      </c>
      <c r="W73" t="s">
        <v>16</v>
      </c>
    </row>
    <row r="74" spans="1:23" ht="15.75" x14ac:dyDescent="0.25">
      <c r="A74" s="11"/>
      <c r="B74" t="s">
        <v>21</v>
      </c>
      <c r="C74" s="14">
        <v>45364</v>
      </c>
      <c r="D74">
        <v>0</v>
      </c>
      <c r="E74">
        <v>22006</v>
      </c>
      <c r="F74">
        <v>0.14499999999999999</v>
      </c>
      <c r="G74">
        <v>3190.83</v>
      </c>
      <c r="H74">
        <v>7.25</v>
      </c>
      <c r="I74">
        <v>6981.18994140625</v>
      </c>
      <c r="J74">
        <v>4000</v>
      </c>
      <c r="K74">
        <v>2457.5500000000002</v>
      </c>
      <c r="L74">
        <f t="shared" si="20"/>
        <v>638.38000000000034</v>
      </c>
      <c r="M74">
        <v>12496</v>
      </c>
      <c r="N74">
        <f t="shared" si="11"/>
        <v>1811.9199999999998</v>
      </c>
      <c r="O74" s="8">
        <f t="shared" si="12"/>
        <v>284.89226574055425</v>
      </c>
      <c r="P74" s="8">
        <f t="shared" si="13"/>
        <v>1.4244613287027712</v>
      </c>
      <c r="Q74" s="5">
        <f t="shared" si="14"/>
        <v>5162.0199414062499</v>
      </c>
      <c r="R74" s="5">
        <f t="shared" si="15"/>
        <v>10619.52994140625</v>
      </c>
      <c r="S74" s="5">
        <f t="shared" si="16"/>
        <v>9510</v>
      </c>
      <c r="T74" s="8">
        <f t="shared" si="17"/>
        <v>12583.790890620936</v>
      </c>
      <c r="U74" s="8">
        <f t="shared" si="18"/>
        <v>16720.640890620936</v>
      </c>
      <c r="V74" s="8">
        <f t="shared" si="19"/>
        <v>4.1801602226552337</v>
      </c>
      <c r="W74" t="s">
        <v>16</v>
      </c>
    </row>
    <row r="75" spans="1:23" ht="15.75" x14ac:dyDescent="0.25">
      <c r="A75" s="11"/>
      <c r="B75" t="s">
        <v>21</v>
      </c>
      <c r="C75" s="14">
        <v>45365</v>
      </c>
      <c r="D75">
        <v>1.1499999999999999</v>
      </c>
      <c r="E75">
        <v>22006</v>
      </c>
      <c r="F75">
        <v>0.14499999999999999</v>
      </c>
      <c r="G75">
        <v>3190.83</v>
      </c>
      <c r="H75">
        <v>7.25</v>
      </c>
      <c r="I75">
        <v>6354.509765625</v>
      </c>
      <c r="J75">
        <v>4000</v>
      </c>
      <c r="K75">
        <v>2457.5500000000002</v>
      </c>
      <c r="L75">
        <f t="shared" si="20"/>
        <v>638.38000000000034</v>
      </c>
      <c r="M75">
        <v>12496</v>
      </c>
      <c r="N75">
        <f t="shared" si="11"/>
        <v>1811.9199999999998</v>
      </c>
      <c r="O75" s="8">
        <f t="shared" si="12"/>
        <v>250.30574007820437</v>
      </c>
      <c r="P75" s="8">
        <f t="shared" si="13"/>
        <v>1.2515287003910218</v>
      </c>
      <c r="Q75" s="5">
        <f t="shared" si="14"/>
        <v>4535.3397656249999</v>
      </c>
      <c r="R75" s="5">
        <f t="shared" si="15"/>
        <v>9992.8497656250001</v>
      </c>
      <c r="S75" s="5">
        <f t="shared" si="16"/>
        <v>9510</v>
      </c>
      <c r="T75" s="8">
        <f t="shared" si="17"/>
        <v>11718.6452670292</v>
      </c>
      <c r="U75" s="8">
        <f t="shared" si="18"/>
        <v>15855.495267029199</v>
      </c>
      <c r="V75" s="8">
        <f t="shared" si="19"/>
        <v>3.9638738167572996</v>
      </c>
      <c r="W75" t="s">
        <v>16</v>
      </c>
    </row>
    <row r="76" spans="1:23" ht="15.75" x14ac:dyDescent="0.25">
      <c r="A76" s="11"/>
      <c r="B76" t="s">
        <v>21</v>
      </c>
      <c r="C76" s="14">
        <v>45366</v>
      </c>
      <c r="D76">
        <v>0.33</v>
      </c>
      <c r="E76">
        <v>22006</v>
      </c>
      <c r="F76">
        <v>0.14499999999999999</v>
      </c>
      <c r="G76">
        <v>3190.83</v>
      </c>
      <c r="H76">
        <v>7.25</v>
      </c>
      <c r="I76">
        <v>5764.259765625</v>
      </c>
      <c r="J76">
        <v>4000</v>
      </c>
      <c r="K76">
        <v>2457.5500000000002</v>
      </c>
      <c r="L76">
        <f t="shared" si="20"/>
        <v>638.38000000000034</v>
      </c>
      <c r="M76">
        <v>12496</v>
      </c>
      <c r="N76">
        <f t="shared" si="11"/>
        <v>1811.9199999999998</v>
      </c>
      <c r="O76" s="8">
        <f t="shared" si="12"/>
        <v>217.72979853553142</v>
      </c>
      <c r="P76" s="8">
        <f t="shared" si="13"/>
        <v>1.088648992677657</v>
      </c>
      <c r="Q76" s="5">
        <f t="shared" si="14"/>
        <v>3945.0897656249999</v>
      </c>
      <c r="R76" s="5">
        <f t="shared" si="15"/>
        <v>9402.5997656250001</v>
      </c>
      <c r="S76" s="5">
        <f t="shared" si="16"/>
        <v>9510</v>
      </c>
      <c r="T76" s="8">
        <f t="shared" si="17"/>
        <v>10903.792294077855</v>
      </c>
      <c r="U76" s="8">
        <f t="shared" si="18"/>
        <v>15040.642294077854</v>
      </c>
      <c r="V76" s="8">
        <f t="shared" si="19"/>
        <v>3.7601605735194634</v>
      </c>
      <c r="W76" t="s">
        <v>16</v>
      </c>
    </row>
    <row r="77" spans="1:23" ht="15.75" x14ac:dyDescent="0.25">
      <c r="A77" s="11"/>
      <c r="B77" t="s">
        <v>21</v>
      </c>
      <c r="C77" s="14">
        <v>45367</v>
      </c>
      <c r="D77">
        <v>1.38</v>
      </c>
      <c r="E77">
        <v>22006</v>
      </c>
      <c r="F77">
        <v>0.14499999999999999</v>
      </c>
      <c r="G77">
        <v>3190.83</v>
      </c>
      <c r="H77">
        <v>7.25</v>
      </c>
      <c r="I77">
        <v>5432.18994140625</v>
      </c>
      <c r="J77">
        <v>4000</v>
      </c>
      <c r="K77">
        <v>2457.5500000000002</v>
      </c>
      <c r="L77">
        <f t="shared" si="20"/>
        <v>638.38000000000034</v>
      </c>
      <c r="M77">
        <v>12496</v>
      </c>
      <c r="N77">
        <f t="shared" si="11"/>
        <v>1811.9199999999998</v>
      </c>
      <c r="O77" s="8">
        <f t="shared" si="12"/>
        <v>199.40284015885084</v>
      </c>
      <c r="P77" s="8">
        <f t="shared" si="13"/>
        <v>0.99701420079425418</v>
      </c>
      <c r="Q77" s="5">
        <f t="shared" si="14"/>
        <v>3613.0199414062499</v>
      </c>
      <c r="R77" s="5">
        <f t="shared" si="15"/>
        <v>9070.5299414062501</v>
      </c>
      <c r="S77" s="5">
        <f t="shared" si="16"/>
        <v>9510</v>
      </c>
      <c r="T77" s="8">
        <f t="shared" si="17"/>
        <v>10445.362673591488</v>
      </c>
      <c r="U77" s="8">
        <f t="shared" si="18"/>
        <v>14582.212673591486</v>
      </c>
      <c r="V77" s="8">
        <f t="shared" si="19"/>
        <v>3.6455531683978717</v>
      </c>
      <c r="W77" t="s">
        <v>16</v>
      </c>
    </row>
    <row r="78" spans="1:23" ht="15.75" x14ac:dyDescent="0.25">
      <c r="A78" s="11"/>
      <c r="B78" t="s">
        <v>21</v>
      </c>
      <c r="C78" s="14">
        <v>45368</v>
      </c>
      <c r="D78">
        <v>4.08</v>
      </c>
      <c r="E78">
        <v>22006</v>
      </c>
      <c r="F78">
        <v>0.14499999999999999</v>
      </c>
      <c r="G78">
        <v>3190.83</v>
      </c>
      <c r="H78">
        <v>7.25</v>
      </c>
      <c r="I78">
        <v>6234.56982421875</v>
      </c>
      <c r="J78">
        <v>4000</v>
      </c>
      <c r="K78">
        <v>2457.5500000000002</v>
      </c>
      <c r="L78">
        <f t="shared" si="20"/>
        <v>638.38000000000034</v>
      </c>
      <c r="M78">
        <v>12496</v>
      </c>
      <c r="N78">
        <f t="shared" si="11"/>
        <v>1811.9199999999998</v>
      </c>
      <c r="O78" s="8">
        <f t="shared" si="12"/>
        <v>243.6862457624371</v>
      </c>
      <c r="P78" s="8">
        <f t="shared" si="13"/>
        <v>1.2184312288121855</v>
      </c>
      <c r="Q78" s="5">
        <f t="shared" si="14"/>
        <v>4415.3998242187499</v>
      </c>
      <c r="R78" s="5">
        <f t="shared" si="15"/>
        <v>9872.9098242187501</v>
      </c>
      <c r="S78" s="5">
        <f t="shared" si="16"/>
        <v>9510</v>
      </c>
      <c r="T78" s="8">
        <f t="shared" si="17"/>
        <v>11553.065567189313</v>
      </c>
      <c r="U78" s="8">
        <f t="shared" si="18"/>
        <v>15689.915567189311</v>
      </c>
      <c r="V78" s="8">
        <f t="shared" si="19"/>
        <v>3.9224788917973279</v>
      </c>
      <c r="W78" t="s">
        <v>16</v>
      </c>
    </row>
    <row r="79" spans="1:23" ht="15.75" x14ac:dyDescent="0.25">
      <c r="A79" s="11"/>
      <c r="B79" t="s">
        <v>21</v>
      </c>
      <c r="C79" s="14">
        <v>45369</v>
      </c>
      <c r="D79">
        <v>0</v>
      </c>
      <c r="E79">
        <v>22006</v>
      </c>
      <c r="F79">
        <v>0.14499999999999999</v>
      </c>
      <c r="G79">
        <v>3190.83</v>
      </c>
      <c r="H79">
        <v>7.25</v>
      </c>
      <c r="I79">
        <v>5486.72021484375</v>
      </c>
      <c r="J79">
        <v>4000</v>
      </c>
      <c r="K79">
        <v>2457.5500000000002</v>
      </c>
      <c r="L79">
        <f t="shared" si="20"/>
        <v>638.38000000000034</v>
      </c>
      <c r="M79">
        <v>12496</v>
      </c>
      <c r="N79">
        <f t="shared" si="11"/>
        <v>1811.9199999999998</v>
      </c>
      <c r="O79" s="8">
        <f t="shared" si="12"/>
        <v>202.41237001875083</v>
      </c>
      <c r="P79" s="8">
        <f t="shared" si="13"/>
        <v>1.0120618500937542</v>
      </c>
      <c r="Q79" s="5">
        <f t="shared" si="14"/>
        <v>3667.5502148437499</v>
      </c>
      <c r="R79" s="5">
        <f t="shared" si="15"/>
        <v>9125.0602148437501</v>
      </c>
      <c r="S79" s="5">
        <f t="shared" si="16"/>
        <v>9510</v>
      </c>
      <c r="T79" s="8">
        <f t="shared" si="17"/>
        <v>10520.642903030532</v>
      </c>
      <c r="U79" s="8">
        <f t="shared" si="18"/>
        <v>14657.49290303053</v>
      </c>
      <c r="V79" s="8">
        <f t="shared" si="19"/>
        <v>3.6643732257576325</v>
      </c>
      <c r="W79" t="s">
        <v>16</v>
      </c>
    </row>
    <row r="80" spans="1:23" ht="15.75" x14ac:dyDescent="0.25">
      <c r="A80" s="11"/>
      <c r="B80" t="s">
        <v>21</v>
      </c>
      <c r="C80" s="14">
        <v>45370</v>
      </c>
      <c r="D80" s="4">
        <v>0.18</v>
      </c>
      <c r="E80">
        <v>22006</v>
      </c>
      <c r="F80">
        <v>0.14499999999999999</v>
      </c>
      <c r="G80">
        <v>3190.83</v>
      </c>
      <c r="H80">
        <v>7.25</v>
      </c>
      <c r="I80">
        <v>5071.35986328125</v>
      </c>
      <c r="J80">
        <v>4000</v>
      </c>
      <c r="K80">
        <v>2457.5500000000002</v>
      </c>
      <c r="L80">
        <f t="shared" si="20"/>
        <v>638.38000000000034</v>
      </c>
      <c r="M80">
        <v>12496</v>
      </c>
      <c r="N80">
        <f t="shared" si="11"/>
        <v>1811.9199999999998</v>
      </c>
      <c r="O80" s="8">
        <f t="shared" si="12"/>
        <v>179.48860122308105</v>
      </c>
      <c r="P80" s="8">
        <f t="shared" si="13"/>
        <v>0.89744300611540528</v>
      </c>
      <c r="Q80" s="5">
        <f t="shared" si="14"/>
        <v>3252.1898632812499</v>
      </c>
      <c r="R80" s="5">
        <f t="shared" si="15"/>
        <v>8709.6998632812501</v>
      </c>
      <c r="S80" s="5">
        <f t="shared" si="16"/>
        <v>9510</v>
      </c>
      <c r="T80" s="8">
        <f t="shared" si="17"/>
        <v>9947.2288965640873</v>
      </c>
      <c r="U80" s="8">
        <f t="shared" si="18"/>
        <v>14084.078896564086</v>
      </c>
      <c r="V80" s="8">
        <f t="shared" si="19"/>
        <v>3.5210197241410213</v>
      </c>
      <c r="W80" t="s">
        <v>16</v>
      </c>
    </row>
    <row r="81" spans="1:23" ht="15.75" x14ac:dyDescent="0.25">
      <c r="A81" s="11"/>
      <c r="B81" t="s">
        <v>21</v>
      </c>
      <c r="C81" s="14">
        <v>45371</v>
      </c>
      <c r="D81">
        <v>5.31</v>
      </c>
      <c r="E81">
        <v>22006</v>
      </c>
      <c r="F81">
        <v>0.14499999999999999</v>
      </c>
      <c r="G81">
        <v>3190.83</v>
      </c>
      <c r="H81">
        <v>7.25</v>
      </c>
      <c r="I81">
        <v>5820.93017578125</v>
      </c>
      <c r="J81">
        <v>4000</v>
      </c>
      <c r="K81">
        <v>2457.5500000000002</v>
      </c>
      <c r="L81">
        <f t="shared" si="20"/>
        <v>638.38000000000034</v>
      </c>
      <c r="M81">
        <v>12496</v>
      </c>
      <c r="N81">
        <f t="shared" si="11"/>
        <v>1811.9199999999998</v>
      </c>
      <c r="O81" s="8">
        <f t="shared" si="12"/>
        <v>220.85744270062975</v>
      </c>
      <c r="P81" s="8">
        <f t="shared" si="13"/>
        <v>1.1042872135031487</v>
      </c>
      <c r="Q81" s="5">
        <f t="shared" si="14"/>
        <v>4001.7601757812499</v>
      </c>
      <c r="R81" s="5">
        <f t="shared" si="15"/>
        <v>9459.2701757812501</v>
      </c>
      <c r="S81" s="5">
        <f t="shared" si="16"/>
        <v>9510</v>
      </c>
      <c r="T81" s="8">
        <f t="shared" si="17"/>
        <v>10982.027028841418</v>
      </c>
      <c r="U81" s="8">
        <f t="shared" si="18"/>
        <v>15118.877028841416</v>
      </c>
      <c r="V81" s="8">
        <f t="shared" si="19"/>
        <v>3.779719257210354</v>
      </c>
      <c r="W81" t="s">
        <v>16</v>
      </c>
    </row>
    <row r="82" spans="1:23" ht="15.75" x14ac:dyDescent="0.25">
      <c r="A82" s="11"/>
      <c r="B82" t="s">
        <v>21</v>
      </c>
      <c r="C82" s="14">
        <v>45372</v>
      </c>
      <c r="D82">
        <v>0.83</v>
      </c>
      <c r="E82">
        <v>22006</v>
      </c>
      <c r="F82">
        <v>0.14499999999999999</v>
      </c>
      <c r="G82">
        <v>3190.83</v>
      </c>
      <c r="H82">
        <v>7.25</v>
      </c>
      <c r="I82">
        <v>5724.919921875</v>
      </c>
      <c r="J82">
        <v>4000</v>
      </c>
      <c r="K82">
        <v>2457.5500000000002</v>
      </c>
      <c r="L82">
        <f t="shared" si="20"/>
        <v>638.38000000000034</v>
      </c>
      <c r="M82">
        <v>12496</v>
      </c>
      <c r="N82">
        <f t="shared" si="11"/>
        <v>1811.9199999999998</v>
      </c>
      <c r="O82" s="8">
        <f t="shared" si="12"/>
        <v>215.55862962354851</v>
      </c>
      <c r="P82" s="8">
        <f t="shared" si="13"/>
        <v>1.0777931481177425</v>
      </c>
      <c r="Q82" s="5">
        <f t="shared" si="14"/>
        <v>3905.7499218749999</v>
      </c>
      <c r="R82" s="5">
        <f t="shared" si="15"/>
        <v>9363.2599218750001</v>
      </c>
      <c r="S82" s="5">
        <f t="shared" si="16"/>
        <v>9510</v>
      </c>
      <c r="T82" s="8">
        <f t="shared" si="17"/>
        <v>10849.482783471962</v>
      </c>
      <c r="U82" s="8">
        <f t="shared" si="18"/>
        <v>14986.33278347196</v>
      </c>
      <c r="V82" s="8">
        <f t="shared" si="19"/>
        <v>3.74658319586799</v>
      </c>
      <c r="W82" t="s">
        <v>16</v>
      </c>
    </row>
    <row r="83" spans="1:23" ht="15.75" x14ac:dyDescent="0.25">
      <c r="A83" s="11"/>
      <c r="B83" t="s">
        <v>21</v>
      </c>
      <c r="C83" s="14">
        <v>45373</v>
      </c>
      <c r="D83">
        <v>0.36</v>
      </c>
      <c r="E83">
        <v>22006</v>
      </c>
      <c r="F83">
        <v>0.14499999999999999</v>
      </c>
      <c r="G83">
        <v>3190.83</v>
      </c>
      <c r="H83">
        <v>7.25</v>
      </c>
      <c r="I83">
        <v>5252</v>
      </c>
      <c r="J83">
        <v>4000</v>
      </c>
      <c r="K83">
        <v>2457.5500000000002</v>
      </c>
      <c r="L83">
        <f t="shared" si="20"/>
        <v>638.38000000000034</v>
      </c>
      <c r="M83">
        <v>12496</v>
      </c>
      <c r="N83">
        <f t="shared" si="11"/>
        <v>1811.9199999999998</v>
      </c>
      <c r="O83" s="8">
        <f t="shared" si="12"/>
        <v>189.4581438474105</v>
      </c>
      <c r="P83" s="8">
        <f t="shared" si="13"/>
        <v>0.94729071923705244</v>
      </c>
      <c r="Q83" s="5">
        <f t="shared" si="14"/>
        <v>3432.83</v>
      </c>
      <c r="R83" s="5">
        <f t="shared" si="15"/>
        <v>8890.34</v>
      </c>
      <c r="S83" s="5">
        <f t="shared" si="16"/>
        <v>9510</v>
      </c>
      <c r="T83" s="8">
        <f t="shared" si="17"/>
        <v>10196.606537291933</v>
      </c>
      <c r="U83" s="8">
        <f t="shared" si="18"/>
        <v>14333.456537291931</v>
      </c>
      <c r="V83" s="8">
        <f t="shared" si="19"/>
        <v>3.583364134322983</v>
      </c>
      <c r="W83" t="s">
        <v>16</v>
      </c>
    </row>
    <row r="84" spans="1:23" ht="15.75" x14ac:dyDescent="0.25">
      <c r="A84" s="11"/>
      <c r="B84" t="s">
        <v>21</v>
      </c>
      <c r="C84" s="14">
        <v>45374</v>
      </c>
      <c r="D84">
        <v>1.3</v>
      </c>
      <c r="E84">
        <v>22006</v>
      </c>
      <c r="F84">
        <v>0.14499999999999999</v>
      </c>
      <c r="G84">
        <v>3190.83</v>
      </c>
      <c r="H84">
        <v>7.25</v>
      </c>
      <c r="I84">
        <v>5213.52001953125</v>
      </c>
      <c r="J84">
        <v>4000</v>
      </c>
      <c r="K84">
        <v>2457.5500000000002</v>
      </c>
      <c r="L84">
        <f t="shared" si="20"/>
        <v>638.38000000000034</v>
      </c>
      <c r="M84">
        <v>12496</v>
      </c>
      <c r="N84">
        <f t="shared" si="11"/>
        <v>1811.9199999999998</v>
      </c>
      <c r="O84" s="8">
        <f t="shared" si="12"/>
        <v>187.33443085408021</v>
      </c>
      <c r="P84" s="8">
        <f t="shared" si="13"/>
        <v>0.93667215427040107</v>
      </c>
      <c r="Q84" s="5">
        <f t="shared" si="14"/>
        <v>3394.3500195312499</v>
      </c>
      <c r="R84" s="5">
        <f t="shared" si="15"/>
        <v>8851.8600195312501</v>
      </c>
      <c r="S84" s="5">
        <f t="shared" si="16"/>
        <v>9510</v>
      </c>
      <c r="T84" s="8">
        <f t="shared" si="17"/>
        <v>10143.48408666242</v>
      </c>
      <c r="U84" s="8">
        <f t="shared" si="18"/>
        <v>14280.334086662418</v>
      </c>
      <c r="V84" s="8">
        <f t="shared" si="19"/>
        <v>3.5700835216656048</v>
      </c>
      <c r="W84" t="s">
        <v>16</v>
      </c>
    </row>
    <row r="85" spans="1:23" ht="15.75" x14ac:dyDescent="0.25">
      <c r="A85" s="11"/>
      <c r="B85" t="s">
        <v>21</v>
      </c>
      <c r="C85" s="14">
        <v>45375</v>
      </c>
      <c r="D85">
        <v>0.63</v>
      </c>
      <c r="E85">
        <v>22006</v>
      </c>
      <c r="F85">
        <v>0.14499999999999999</v>
      </c>
      <c r="G85">
        <v>3190.83</v>
      </c>
      <c r="H85">
        <v>7.25</v>
      </c>
      <c r="I85">
        <v>5075.47998046875</v>
      </c>
      <c r="J85">
        <v>4000</v>
      </c>
      <c r="K85">
        <v>2457.5500000000002</v>
      </c>
      <c r="L85">
        <f t="shared" si="20"/>
        <v>638.38000000000034</v>
      </c>
      <c r="M85">
        <v>12496</v>
      </c>
      <c r="N85">
        <f t="shared" si="11"/>
        <v>1811.9199999999998</v>
      </c>
      <c r="O85" s="8">
        <f t="shared" si="12"/>
        <v>179.71599079808988</v>
      </c>
      <c r="P85" s="8">
        <f t="shared" si="13"/>
        <v>0.89857995399044943</v>
      </c>
      <c r="Q85" s="5">
        <f t="shared" si="14"/>
        <v>3256.3099804687499</v>
      </c>
      <c r="R85" s="5">
        <f t="shared" si="15"/>
        <v>8713.8199804687501</v>
      </c>
      <c r="S85" s="5">
        <f t="shared" si="16"/>
        <v>9510</v>
      </c>
      <c r="T85" s="8">
        <f t="shared" si="17"/>
        <v>9952.9168080238796</v>
      </c>
      <c r="U85" s="8">
        <f t="shared" si="18"/>
        <v>14089.766808023878</v>
      </c>
      <c r="V85" s="8">
        <f t="shared" si="19"/>
        <v>3.5224417020059695</v>
      </c>
      <c r="W85" t="s">
        <v>16</v>
      </c>
    </row>
    <row r="86" spans="1:23" ht="15.75" x14ac:dyDescent="0.25">
      <c r="A86" s="11"/>
      <c r="B86" t="s">
        <v>21</v>
      </c>
      <c r="C86" s="14">
        <v>45376</v>
      </c>
      <c r="D86">
        <v>0.42</v>
      </c>
      <c r="E86">
        <v>22006</v>
      </c>
      <c r="F86">
        <v>0.14499999999999999</v>
      </c>
      <c r="G86">
        <v>3190.83</v>
      </c>
      <c r="H86">
        <v>7.25</v>
      </c>
      <c r="I86">
        <v>4734.7900390625</v>
      </c>
      <c r="J86">
        <v>4000</v>
      </c>
      <c r="K86">
        <v>2457.5500000000002</v>
      </c>
      <c r="L86">
        <f t="shared" si="20"/>
        <v>638.38000000000034</v>
      </c>
      <c r="M86">
        <v>12496</v>
      </c>
      <c r="N86">
        <f t="shared" si="11"/>
        <v>1811.9199999999998</v>
      </c>
      <c r="O86" s="8">
        <f t="shared" si="12"/>
        <v>160.91328751062412</v>
      </c>
      <c r="P86" s="8">
        <f t="shared" si="13"/>
        <v>0.80456643755312063</v>
      </c>
      <c r="Q86" s="5">
        <f t="shared" si="14"/>
        <v>2915.6200390624999</v>
      </c>
      <c r="R86" s="5">
        <f t="shared" si="15"/>
        <v>8373.1300390625001</v>
      </c>
      <c r="S86" s="5">
        <f t="shared" si="16"/>
        <v>9510</v>
      </c>
      <c r="T86" s="8">
        <f t="shared" si="17"/>
        <v>9482.5869281263749</v>
      </c>
      <c r="U86" s="8">
        <f t="shared" si="18"/>
        <v>13619.436928126373</v>
      </c>
      <c r="V86" s="8">
        <f t="shared" si="19"/>
        <v>3.4048592320315936</v>
      </c>
      <c r="W86" t="s">
        <v>16</v>
      </c>
    </row>
    <row r="87" spans="1:23" ht="15.75" x14ac:dyDescent="0.25">
      <c r="A87" s="11"/>
      <c r="B87" t="s">
        <v>21</v>
      </c>
      <c r="C87" s="14">
        <v>45377</v>
      </c>
      <c r="D87">
        <v>4.8099999999999996</v>
      </c>
      <c r="E87">
        <v>22006</v>
      </c>
      <c r="F87">
        <v>0.14499999999999999</v>
      </c>
      <c r="G87">
        <v>3190.83</v>
      </c>
      <c r="H87">
        <v>7.25</v>
      </c>
      <c r="I87">
        <v>4755.39013671875</v>
      </c>
      <c r="J87">
        <v>4000</v>
      </c>
      <c r="K87">
        <v>2457.5500000000002</v>
      </c>
      <c r="L87">
        <f t="shared" si="20"/>
        <v>638.38000000000034</v>
      </c>
      <c r="M87">
        <v>12496</v>
      </c>
      <c r="N87">
        <f t="shared" si="11"/>
        <v>1811.9199999999998</v>
      </c>
      <c r="O87" s="8">
        <f t="shared" si="12"/>
        <v>162.05020843738961</v>
      </c>
      <c r="P87" s="8">
        <f t="shared" si="13"/>
        <v>0.8102510421869481</v>
      </c>
      <c r="Q87" s="5">
        <f t="shared" si="14"/>
        <v>2936.2201367187499</v>
      </c>
      <c r="R87" s="5">
        <f t="shared" si="15"/>
        <v>8393.7301367187501</v>
      </c>
      <c r="S87" s="5">
        <f t="shared" si="16"/>
        <v>9510</v>
      </c>
      <c r="T87" s="8">
        <f t="shared" si="17"/>
        <v>9511.0258113424425</v>
      </c>
      <c r="U87" s="8">
        <f t="shared" si="18"/>
        <v>13647.875811342441</v>
      </c>
      <c r="V87" s="8">
        <f t="shared" si="19"/>
        <v>3.4119689528356103</v>
      </c>
      <c r="W87" t="s">
        <v>16</v>
      </c>
    </row>
    <row r="88" spans="1:23" ht="15.75" x14ac:dyDescent="0.25">
      <c r="A88" s="11"/>
      <c r="B88" t="s">
        <v>21</v>
      </c>
      <c r="C88" s="14">
        <v>45378</v>
      </c>
      <c r="D88">
        <v>2.64</v>
      </c>
      <c r="E88">
        <v>22006</v>
      </c>
      <c r="F88">
        <v>0.14499999999999999</v>
      </c>
      <c r="G88">
        <v>3190.83</v>
      </c>
      <c r="H88">
        <v>7.25</v>
      </c>
      <c r="I88">
        <v>5437.60009765625</v>
      </c>
      <c r="J88">
        <v>4000</v>
      </c>
      <c r="K88">
        <v>2457.5500000000002</v>
      </c>
      <c r="L88">
        <f t="shared" si="20"/>
        <v>638.38000000000034</v>
      </c>
      <c r="M88">
        <v>12496</v>
      </c>
      <c r="N88">
        <f t="shared" si="11"/>
        <v>1811.9199999999998</v>
      </c>
      <c r="O88" s="8">
        <f t="shared" si="12"/>
        <v>199.70142708597785</v>
      </c>
      <c r="P88" s="8">
        <f t="shared" si="13"/>
        <v>0.99850713542988923</v>
      </c>
      <c r="Q88" s="5">
        <f t="shared" si="14"/>
        <v>3618.4300976562499</v>
      </c>
      <c r="R88" s="5">
        <f t="shared" si="15"/>
        <v>9075.9400976562501</v>
      </c>
      <c r="S88" s="5">
        <f t="shared" si="16"/>
        <v>9510</v>
      </c>
      <c r="T88" s="8">
        <f t="shared" si="17"/>
        <v>10452.831512057295</v>
      </c>
      <c r="U88" s="8">
        <f t="shared" si="18"/>
        <v>14589.681512057294</v>
      </c>
      <c r="V88" s="8">
        <f t="shared" si="19"/>
        <v>3.6474203780143233</v>
      </c>
      <c r="W88" t="s">
        <v>16</v>
      </c>
    </row>
    <row r="89" spans="1:23" ht="15.75" x14ac:dyDescent="0.25">
      <c r="A89" s="11"/>
      <c r="B89" t="s">
        <v>21</v>
      </c>
      <c r="C89" s="14">
        <v>45379</v>
      </c>
      <c r="D89">
        <v>7.4</v>
      </c>
      <c r="E89">
        <v>22006</v>
      </c>
      <c r="F89">
        <v>0.14499999999999999</v>
      </c>
      <c r="G89">
        <v>3190.83</v>
      </c>
      <c r="H89">
        <v>7.25</v>
      </c>
      <c r="I89">
        <v>5916.4501953125</v>
      </c>
      <c r="J89">
        <v>4000</v>
      </c>
      <c r="K89">
        <v>2457.5500000000002</v>
      </c>
      <c r="L89">
        <f t="shared" si="20"/>
        <v>638.38000000000034</v>
      </c>
      <c r="M89">
        <v>12496</v>
      </c>
      <c r="N89">
        <f t="shared" si="11"/>
        <v>1811.9199999999998</v>
      </c>
      <c r="O89" s="8">
        <f t="shared" si="12"/>
        <v>226.12919970597488</v>
      </c>
      <c r="P89" s="8">
        <f t="shared" si="13"/>
        <v>1.1306459985298745</v>
      </c>
      <c r="Q89" s="5">
        <f t="shared" si="14"/>
        <v>4097.2801953124999</v>
      </c>
      <c r="R89" s="5">
        <f t="shared" si="15"/>
        <v>9554.7901953125001</v>
      </c>
      <c r="S89" s="5">
        <f t="shared" si="16"/>
        <v>9510</v>
      </c>
      <c r="T89" s="8">
        <f t="shared" si="17"/>
        <v>11113.89449498527</v>
      </c>
      <c r="U89" s="8">
        <f t="shared" si="18"/>
        <v>15250.744494985269</v>
      </c>
      <c r="V89" s="8">
        <f t="shared" si="19"/>
        <v>3.812686123746317</v>
      </c>
      <c r="W89" t="s">
        <v>16</v>
      </c>
    </row>
    <row r="90" spans="1:23" ht="15.75" x14ac:dyDescent="0.25">
      <c r="A90" s="11"/>
      <c r="B90" t="s">
        <v>21</v>
      </c>
      <c r="C90" s="14">
        <v>45380</v>
      </c>
      <c r="D90">
        <v>1.27</v>
      </c>
      <c r="E90">
        <v>22006</v>
      </c>
      <c r="F90">
        <v>0.14499999999999999</v>
      </c>
      <c r="G90">
        <v>3190.83</v>
      </c>
      <c r="H90">
        <v>7.25</v>
      </c>
      <c r="I90">
        <v>5630.91015625</v>
      </c>
      <c r="J90">
        <v>4000</v>
      </c>
      <c r="K90">
        <v>2457.5500000000002</v>
      </c>
      <c r="L90">
        <f t="shared" si="20"/>
        <v>638.38000000000034</v>
      </c>
      <c r="M90">
        <v>12496</v>
      </c>
      <c r="N90">
        <f t="shared" si="11"/>
        <v>1811.9199999999998</v>
      </c>
      <c r="O90" s="8">
        <f t="shared" si="12"/>
        <v>210.37022364397987</v>
      </c>
      <c r="P90" s="8">
        <f t="shared" si="13"/>
        <v>1.0518511182198993</v>
      </c>
      <c r="Q90" s="5">
        <f t="shared" si="14"/>
        <v>3811.7401562499999</v>
      </c>
      <c r="R90" s="5">
        <f t="shared" si="15"/>
        <v>9269.2501562500001</v>
      </c>
      <c r="S90" s="5">
        <f t="shared" si="16"/>
        <v>9510</v>
      </c>
      <c r="T90" s="8">
        <f t="shared" si="17"/>
        <v>10719.70025571933</v>
      </c>
      <c r="U90" s="8">
        <f t="shared" si="18"/>
        <v>14856.550255719329</v>
      </c>
      <c r="V90" s="8">
        <f t="shared" si="19"/>
        <v>3.7141375639298322</v>
      </c>
      <c r="W90" t="s">
        <v>16</v>
      </c>
    </row>
    <row r="91" spans="1:23" ht="15.75" x14ac:dyDescent="0.25">
      <c r="A91" s="11"/>
      <c r="B91" t="s">
        <v>21</v>
      </c>
      <c r="C91" s="14">
        <v>45381</v>
      </c>
      <c r="D91">
        <v>0</v>
      </c>
      <c r="E91">
        <v>22006</v>
      </c>
      <c r="F91">
        <v>0.14499999999999999</v>
      </c>
      <c r="G91">
        <v>3190.83</v>
      </c>
      <c r="H91">
        <v>7.25</v>
      </c>
      <c r="I91">
        <v>5164.6298828125</v>
      </c>
      <c r="J91">
        <v>4000</v>
      </c>
      <c r="K91">
        <v>2457.5500000000002</v>
      </c>
      <c r="L91">
        <f t="shared" si="20"/>
        <v>638.38000000000034</v>
      </c>
      <c r="M91">
        <v>12496</v>
      </c>
      <c r="N91">
        <f t="shared" si="11"/>
        <v>1811.9199999999998</v>
      </c>
      <c r="O91" s="8">
        <f t="shared" si="12"/>
        <v>184.63618056053801</v>
      </c>
      <c r="P91" s="8">
        <f t="shared" si="13"/>
        <v>0.92318090280269005</v>
      </c>
      <c r="Q91" s="5">
        <f t="shared" si="14"/>
        <v>3345.4598828124999</v>
      </c>
      <c r="R91" s="5">
        <f t="shared" si="15"/>
        <v>8802.9698828125001</v>
      </c>
      <c r="S91" s="5">
        <f t="shared" si="16"/>
        <v>9510</v>
      </c>
      <c r="T91" s="8">
        <f t="shared" si="17"/>
        <v>10075.99018873227</v>
      </c>
      <c r="U91" s="8">
        <f t="shared" si="18"/>
        <v>14212.840188732269</v>
      </c>
      <c r="V91" s="8">
        <f t="shared" si="19"/>
        <v>3.5532100471830672</v>
      </c>
      <c r="W91" t="s">
        <v>16</v>
      </c>
    </row>
    <row r="92" spans="1:23" ht="15.75" x14ac:dyDescent="0.25">
      <c r="A92" s="11"/>
      <c r="B92" t="s">
        <v>21</v>
      </c>
      <c r="C92" s="14">
        <v>45382</v>
      </c>
      <c r="D92" s="4">
        <v>0</v>
      </c>
      <c r="E92">
        <v>22006</v>
      </c>
      <c r="F92">
        <v>0.14499999999999999</v>
      </c>
      <c r="G92">
        <v>3190.83</v>
      </c>
      <c r="H92">
        <v>7.25</v>
      </c>
      <c r="I92">
        <v>4869.919921875</v>
      </c>
      <c r="J92">
        <v>4000</v>
      </c>
      <c r="K92">
        <v>2457.5500000000002</v>
      </c>
      <c r="L92">
        <f t="shared" si="20"/>
        <v>638.38000000000034</v>
      </c>
      <c r="M92">
        <v>12496</v>
      </c>
      <c r="N92">
        <f t="shared" si="11"/>
        <v>1811.9199999999998</v>
      </c>
      <c r="O92" s="8">
        <f t="shared" si="12"/>
        <v>168.37111582602986</v>
      </c>
      <c r="P92" s="8">
        <f t="shared" si="13"/>
        <v>0.8418555791301493</v>
      </c>
      <c r="Q92" s="5">
        <f t="shared" si="14"/>
        <v>3050.7499218749999</v>
      </c>
      <c r="R92" s="5">
        <f t="shared" si="15"/>
        <v>8508.2599218750001</v>
      </c>
      <c r="S92" s="5">
        <f t="shared" si="16"/>
        <v>9510</v>
      </c>
      <c r="T92" s="8">
        <f t="shared" si="17"/>
        <v>9669.1366727165187</v>
      </c>
      <c r="U92" s="8">
        <f t="shared" si="18"/>
        <v>13805.986672716517</v>
      </c>
      <c r="V92" s="8">
        <f t="shared" si="19"/>
        <v>3.4514966681791295</v>
      </c>
      <c r="W92" t="s">
        <v>16</v>
      </c>
    </row>
    <row r="93" spans="1:23" ht="15.75" x14ac:dyDescent="0.25">
      <c r="A93" s="11"/>
      <c r="B93" t="s">
        <v>21</v>
      </c>
      <c r="C93" s="14">
        <v>45383</v>
      </c>
      <c r="D93">
        <v>3.94</v>
      </c>
      <c r="E93">
        <v>22006</v>
      </c>
      <c r="F93">
        <v>0.14499999999999999</v>
      </c>
      <c r="G93">
        <v>3190.83</v>
      </c>
      <c r="H93">
        <v>7.25</v>
      </c>
      <c r="I93">
        <v>5380.490234375</v>
      </c>
      <c r="J93">
        <v>4000</v>
      </c>
      <c r="K93">
        <v>2457.5500000000002</v>
      </c>
      <c r="L93">
        <f t="shared" si="20"/>
        <v>638.38000000000034</v>
      </c>
      <c r="M93">
        <v>12496</v>
      </c>
      <c r="N93">
        <f t="shared" si="11"/>
        <v>1811.9199999999998</v>
      </c>
      <c r="O93" s="8">
        <f t="shared" si="12"/>
        <v>196.54952947012009</v>
      </c>
      <c r="P93" s="8">
        <f t="shared" si="13"/>
        <v>0.9827476473506005</v>
      </c>
      <c r="Q93" s="5">
        <f t="shared" si="14"/>
        <v>3561.3202343749999</v>
      </c>
      <c r="R93" s="5">
        <f t="shared" si="15"/>
        <v>9018.8302343750001</v>
      </c>
      <c r="S93" s="5">
        <f t="shared" si="16"/>
        <v>9510</v>
      </c>
      <c r="T93" s="8">
        <f t="shared" si="17"/>
        <v>10373.990102689111</v>
      </c>
      <c r="U93" s="8">
        <f t="shared" si="18"/>
        <v>14510.84010268911</v>
      </c>
      <c r="V93" s="8">
        <f t="shared" si="19"/>
        <v>3.6277100256722776</v>
      </c>
      <c r="W93" t="s">
        <v>16</v>
      </c>
    </row>
    <row r="94" spans="1:23" ht="15.75" x14ac:dyDescent="0.25">
      <c r="A94" s="11"/>
      <c r="B94" t="s">
        <v>21</v>
      </c>
      <c r="C94" s="14">
        <v>45384</v>
      </c>
      <c r="D94">
        <v>2.33</v>
      </c>
      <c r="E94">
        <v>22006</v>
      </c>
      <c r="F94">
        <v>0.14499999999999999</v>
      </c>
      <c r="G94">
        <v>3190.83</v>
      </c>
      <c r="H94">
        <v>7.25</v>
      </c>
      <c r="I94">
        <v>5080.02978515625</v>
      </c>
      <c r="J94">
        <v>4000</v>
      </c>
      <c r="K94">
        <v>2457.5500000000002</v>
      </c>
      <c r="L94">
        <f t="shared" si="20"/>
        <v>638.38000000000034</v>
      </c>
      <c r="M94">
        <v>12496</v>
      </c>
      <c r="N94">
        <f t="shared" si="11"/>
        <v>1811.9199999999998</v>
      </c>
      <c r="O94" s="8">
        <f t="shared" si="12"/>
        <v>179.96709485828569</v>
      </c>
      <c r="P94" s="8">
        <f t="shared" si="13"/>
        <v>0.89983547429142841</v>
      </c>
      <c r="Q94" s="5">
        <f t="shared" si="14"/>
        <v>3260.8597851562499</v>
      </c>
      <c r="R94" s="5">
        <f t="shared" si="15"/>
        <v>8718.3697851562501</v>
      </c>
      <c r="S94" s="5">
        <f t="shared" si="16"/>
        <v>9510</v>
      </c>
      <c r="T94" s="8">
        <f t="shared" si="17"/>
        <v>9959.1979124304162</v>
      </c>
      <c r="U94" s="8">
        <f t="shared" si="18"/>
        <v>14096.047912430415</v>
      </c>
      <c r="V94" s="8">
        <f t="shared" si="19"/>
        <v>3.5240119781076036</v>
      </c>
      <c r="W94" t="s">
        <v>16</v>
      </c>
    </row>
    <row r="95" spans="1:23" ht="15.75" x14ac:dyDescent="0.25">
      <c r="A95" s="11"/>
      <c r="B95" t="s">
        <v>21</v>
      </c>
      <c r="C95" s="14">
        <v>45385</v>
      </c>
      <c r="D95">
        <v>1.55</v>
      </c>
      <c r="E95">
        <v>22006</v>
      </c>
      <c r="F95">
        <v>0.14499999999999999</v>
      </c>
      <c r="G95">
        <v>3190.83</v>
      </c>
      <c r="H95">
        <v>7.25</v>
      </c>
      <c r="I95">
        <v>4862.27001953125</v>
      </c>
      <c r="J95">
        <v>4000</v>
      </c>
      <c r="K95">
        <v>2457.5500000000002</v>
      </c>
      <c r="L95">
        <f t="shared" si="20"/>
        <v>638.38000000000034</v>
      </c>
      <c r="M95">
        <v>12496</v>
      </c>
      <c r="N95">
        <f t="shared" si="11"/>
        <v>1811.9199999999998</v>
      </c>
      <c r="O95" s="8">
        <f t="shared" si="12"/>
        <v>167.94891714486567</v>
      </c>
      <c r="P95" s="8">
        <f t="shared" si="13"/>
        <v>0.83974458572432842</v>
      </c>
      <c r="Q95" s="5">
        <f t="shared" si="14"/>
        <v>3043.1000195312499</v>
      </c>
      <c r="R95" s="5">
        <f t="shared" si="15"/>
        <v>8500.6100195312501</v>
      </c>
      <c r="S95" s="5">
        <f t="shared" si="16"/>
        <v>9510</v>
      </c>
      <c r="T95" s="8">
        <f t="shared" si="17"/>
        <v>9658.575816015813</v>
      </c>
      <c r="U95" s="8">
        <f t="shared" si="18"/>
        <v>13795.425816015812</v>
      </c>
      <c r="V95" s="8">
        <f t="shared" si="19"/>
        <v>3.4488564540039528</v>
      </c>
      <c r="W95" t="s">
        <v>16</v>
      </c>
    </row>
    <row r="96" spans="1:23" ht="15.75" x14ac:dyDescent="0.25">
      <c r="A96" s="11"/>
      <c r="B96" t="s">
        <v>21</v>
      </c>
      <c r="C96" s="14">
        <v>45386</v>
      </c>
      <c r="D96">
        <v>7.43</v>
      </c>
      <c r="E96">
        <v>22006</v>
      </c>
      <c r="F96">
        <v>0.14499999999999999</v>
      </c>
      <c r="G96">
        <v>3190.83</v>
      </c>
      <c r="H96">
        <v>7.25</v>
      </c>
      <c r="I96">
        <v>7061.85009765625</v>
      </c>
      <c r="J96">
        <v>4000</v>
      </c>
      <c r="K96">
        <v>2457.5500000000002</v>
      </c>
      <c r="L96">
        <f t="shared" si="20"/>
        <v>638.38000000000034</v>
      </c>
      <c r="M96">
        <v>12496</v>
      </c>
      <c r="N96">
        <f t="shared" si="11"/>
        <v>1811.9199999999998</v>
      </c>
      <c r="O96" s="8">
        <f t="shared" si="12"/>
        <v>289.34390578260911</v>
      </c>
      <c r="P96" s="8">
        <f t="shared" si="13"/>
        <v>1.4467195289130457</v>
      </c>
      <c r="Q96" s="5">
        <f t="shared" si="14"/>
        <v>5242.6800976562499</v>
      </c>
      <c r="R96" s="5">
        <f t="shared" si="15"/>
        <v>10700.19009765625</v>
      </c>
      <c r="S96" s="5">
        <f t="shared" si="16"/>
        <v>9510</v>
      </c>
      <c r="T96" s="8">
        <f t="shared" si="17"/>
        <v>12695.143992050895</v>
      </c>
      <c r="U96" s="8">
        <f t="shared" si="18"/>
        <v>16831.993992050891</v>
      </c>
      <c r="V96" s="8">
        <f t="shared" si="19"/>
        <v>4.2079984980127225</v>
      </c>
      <c r="W96" t="s">
        <v>16</v>
      </c>
    </row>
    <row r="97" spans="1:23" ht="15.75" x14ac:dyDescent="0.25">
      <c r="A97" s="11"/>
      <c r="B97" t="s">
        <v>21</v>
      </c>
      <c r="C97" s="14">
        <v>45387</v>
      </c>
      <c r="D97">
        <v>2.62</v>
      </c>
      <c r="E97">
        <v>22006</v>
      </c>
      <c r="F97">
        <v>0.14499999999999999</v>
      </c>
      <c r="G97">
        <v>3190.83</v>
      </c>
      <c r="H97">
        <v>7.25</v>
      </c>
      <c r="I97">
        <v>5850.93017578125</v>
      </c>
      <c r="J97">
        <v>4000</v>
      </c>
      <c r="K97">
        <v>2457.5500000000002</v>
      </c>
      <c r="L97">
        <f t="shared" si="20"/>
        <v>638.38000000000034</v>
      </c>
      <c r="M97">
        <v>12496</v>
      </c>
      <c r="N97">
        <f t="shared" si="11"/>
        <v>1811.9199999999998</v>
      </c>
      <c r="O97" s="8">
        <f t="shared" si="12"/>
        <v>222.51314493913915</v>
      </c>
      <c r="P97" s="8">
        <f t="shared" si="13"/>
        <v>1.1125657246956957</v>
      </c>
      <c r="Q97" s="5">
        <f t="shared" si="14"/>
        <v>4031.7601757812499</v>
      </c>
      <c r="R97" s="5">
        <f t="shared" si="15"/>
        <v>9489.2701757812501</v>
      </c>
      <c r="S97" s="5">
        <f t="shared" si="16"/>
        <v>9510</v>
      </c>
      <c r="T97" s="8">
        <f t="shared" si="17"/>
        <v>11023.44268185038</v>
      </c>
      <c r="U97" s="8">
        <f t="shared" si="18"/>
        <v>15160.292681850378</v>
      </c>
      <c r="V97" s="8">
        <f t="shared" si="19"/>
        <v>3.7900731704625947</v>
      </c>
      <c r="W97" t="s">
        <v>16</v>
      </c>
    </row>
    <row r="98" spans="1:23" ht="15.75" x14ac:dyDescent="0.25">
      <c r="A98" s="11"/>
      <c r="B98" t="s">
        <v>21</v>
      </c>
      <c r="C98" s="14">
        <v>45388</v>
      </c>
      <c r="D98">
        <v>0.1</v>
      </c>
      <c r="E98">
        <v>22006</v>
      </c>
      <c r="F98">
        <v>0.14499999999999999</v>
      </c>
      <c r="G98">
        <v>3190.83</v>
      </c>
      <c r="H98">
        <v>7.25</v>
      </c>
      <c r="I98">
        <v>5644.43994140625</v>
      </c>
      <c r="J98">
        <v>4000</v>
      </c>
      <c r="K98">
        <v>2457.5500000000002</v>
      </c>
      <c r="L98">
        <f t="shared" si="20"/>
        <v>638.38000000000034</v>
      </c>
      <c r="M98">
        <v>12496</v>
      </c>
      <c r="N98">
        <f t="shared" si="11"/>
        <v>1811.9199999999998</v>
      </c>
      <c r="O98" s="8">
        <f t="shared" si="12"/>
        <v>211.11693349630505</v>
      </c>
      <c r="P98" s="8">
        <f t="shared" si="13"/>
        <v>1.0555846674815252</v>
      </c>
      <c r="Q98" s="5">
        <f t="shared" si="14"/>
        <v>3825.2699414062499</v>
      </c>
      <c r="R98" s="5">
        <f t="shared" si="15"/>
        <v>9282.7799414062501</v>
      </c>
      <c r="S98" s="5">
        <f t="shared" si="16"/>
        <v>9510</v>
      </c>
      <c r="T98" s="8">
        <f t="shared" si="17"/>
        <v>10738.3784186299</v>
      </c>
      <c r="U98" s="8">
        <f t="shared" si="18"/>
        <v>14875.228418629898</v>
      </c>
      <c r="V98" s="8">
        <f t="shared" si="19"/>
        <v>3.7188071046574747</v>
      </c>
      <c r="W98" t="s">
        <v>16</v>
      </c>
    </row>
    <row r="99" spans="1:23" ht="15.75" x14ac:dyDescent="0.25">
      <c r="A99" s="11"/>
      <c r="B99" t="s">
        <v>21</v>
      </c>
      <c r="C99" s="14">
        <v>45389</v>
      </c>
      <c r="D99" s="4">
        <v>0.24</v>
      </c>
      <c r="E99">
        <v>22006</v>
      </c>
      <c r="F99">
        <v>0.14499999999999999</v>
      </c>
      <c r="G99">
        <v>3190.83</v>
      </c>
      <c r="H99">
        <v>7.25</v>
      </c>
      <c r="I99">
        <v>5158.35986328125</v>
      </c>
      <c r="J99">
        <v>4000</v>
      </c>
      <c r="K99">
        <v>2457.5500000000002</v>
      </c>
      <c r="L99">
        <f t="shared" si="20"/>
        <v>638.38000000000034</v>
      </c>
      <c r="M99">
        <v>12496</v>
      </c>
      <c r="N99">
        <f t="shared" si="11"/>
        <v>1811.9199999999998</v>
      </c>
      <c r="O99" s="8">
        <f t="shared" si="12"/>
        <v>184.2901377147584</v>
      </c>
      <c r="P99" s="8">
        <f t="shared" si="13"/>
        <v>0.92145068857379198</v>
      </c>
      <c r="Q99" s="5">
        <f t="shared" si="14"/>
        <v>3339.1898632812499</v>
      </c>
      <c r="R99" s="5">
        <f t="shared" si="15"/>
        <v>8796.6998632812501</v>
      </c>
      <c r="S99" s="5">
        <f t="shared" si="16"/>
        <v>9510</v>
      </c>
      <c r="T99" s="8">
        <f t="shared" si="17"/>
        <v>10067.33429029008</v>
      </c>
      <c r="U99" s="8">
        <f t="shared" si="18"/>
        <v>14204.184290290079</v>
      </c>
      <c r="V99" s="8">
        <f t="shared" si="19"/>
        <v>3.5510460725725199</v>
      </c>
      <c r="W99" t="s">
        <v>16</v>
      </c>
    </row>
    <row r="100" spans="1:23" ht="15.75" x14ac:dyDescent="0.25">
      <c r="A100" s="11"/>
      <c r="B100" t="s">
        <v>21</v>
      </c>
      <c r="C100" s="14">
        <v>45390</v>
      </c>
      <c r="D100">
        <v>0.43</v>
      </c>
      <c r="E100">
        <v>22006</v>
      </c>
      <c r="F100">
        <v>0.14499999999999999</v>
      </c>
      <c r="G100">
        <v>3190.83</v>
      </c>
      <c r="H100">
        <v>7.25</v>
      </c>
      <c r="I100">
        <v>4749.2001953125</v>
      </c>
      <c r="J100">
        <v>4000</v>
      </c>
      <c r="K100">
        <v>2457.5500000000002</v>
      </c>
      <c r="L100">
        <f t="shared" si="20"/>
        <v>638.38000000000034</v>
      </c>
      <c r="M100">
        <v>12496</v>
      </c>
      <c r="N100">
        <f t="shared" si="11"/>
        <v>1811.9199999999998</v>
      </c>
      <c r="O100" s="8">
        <f t="shared" si="12"/>
        <v>161.70858510930395</v>
      </c>
      <c r="P100" s="8">
        <f t="shared" si="13"/>
        <v>0.80854292554651974</v>
      </c>
      <c r="Q100" s="5">
        <f t="shared" si="14"/>
        <v>2930.0301953124999</v>
      </c>
      <c r="R100" s="5">
        <f t="shared" si="15"/>
        <v>8387.5401953125001</v>
      </c>
      <c r="S100" s="5">
        <f t="shared" si="16"/>
        <v>9510</v>
      </c>
      <c r="T100" s="8">
        <f t="shared" si="17"/>
        <v>9502.4804624948738</v>
      </c>
      <c r="U100" s="8">
        <f t="shared" si="18"/>
        <v>13639.330462494872</v>
      </c>
      <c r="V100" s="8">
        <f t="shared" si="19"/>
        <v>3.409832615623718</v>
      </c>
      <c r="W100" t="s">
        <v>16</v>
      </c>
    </row>
    <row r="101" spans="1:23" ht="15.75" x14ac:dyDescent="0.25">
      <c r="A101" s="11"/>
      <c r="B101" t="s">
        <v>21</v>
      </c>
      <c r="C101" s="14">
        <v>45391</v>
      </c>
      <c r="D101">
        <v>2</v>
      </c>
      <c r="E101">
        <v>22006</v>
      </c>
      <c r="F101">
        <v>0.14499999999999999</v>
      </c>
      <c r="G101">
        <v>3190.83</v>
      </c>
      <c r="H101">
        <v>7.25</v>
      </c>
      <c r="I101">
        <v>4592.490234375</v>
      </c>
      <c r="J101">
        <v>4000</v>
      </c>
      <c r="K101">
        <v>2457.5500000000002</v>
      </c>
      <c r="L101">
        <f t="shared" si="20"/>
        <v>638.38000000000034</v>
      </c>
      <c r="M101">
        <v>12496</v>
      </c>
      <c r="N101">
        <f t="shared" si="11"/>
        <v>1811.9199999999998</v>
      </c>
      <c r="O101" s="8">
        <f t="shared" si="12"/>
        <v>153.05975067193918</v>
      </c>
      <c r="P101" s="8">
        <f t="shared" si="13"/>
        <v>0.76529875335969588</v>
      </c>
      <c r="Q101" s="5">
        <f t="shared" si="14"/>
        <v>2773.3202343749999</v>
      </c>
      <c r="R101" s="5">
        <f t="shared" si="15"/>
        <v>8230.8302343750001</v>
      </c>
      <c r="S101" s="5">
        <f t="shared" si="16"/>
        <v>9510</v>
      </c>
      <c r="T101" s="8">
        <f t="shared" si="17"/>
        <v>9286.1389503203536</v>
      </c>
      <c r="U101" s="8">
        <f t="shared" si="18"/>
        <v>13422.988950320352</v>
      </c>
      <c r="V101" s="8">
        <f t="shared" si="19"/>
        <v>3.3557472375800881</v>
      </c>
      <c r="W101" t="s">
        <v>16</v>
      </c>
    </row>
    <row r="102" spans="1:23" ht="15.75" x14ac:dyDescent="0.25">
      <c r="A102" s="11"/>
      <c r="B102" t="s">
        <v>21</v>
      </c>
      <c r="C102" s="14">
        <v>45392</v>
      </c>
      <c r="D102">
        <v>1.38</v>
      </c>
      <c r="E102">
        <v>22006</v>
      </c>
      <c r="F102">
        <v>0.14499999999999999</v>
      </c>
      <c r="G102">
        <v>3190.83</v>
      </c>
      <c r="H102">
        <v>7.25</v>
      </c>
      <c r="I102">
        <v>4312.330078125</v>
      </c>
      <c r="J102">
        <v>4000</v>
      </c>
      <c r="K102">
        <v>2457.5500000000002</v>
      </c>
      <c r="L102">
        <f t="shared" si="20"/>
        <v>638.38000000000034</v>
      </c>
      <c r="M102">
        <v>12496</v>
      </c>
      <c r="N102">
        <f t="shared" si="11"/>
        <v>1811.9199999999998</v>
      </c>
      <c r="O102" s="8">
        <f t="shared" si="12"/>
        <v>137.59769074379665</v>
      </c>
      <c r="P102" s="8">
        <f t="shared" si="13"/>
        <v>0.68798845371898321</v>
      </c>
      <c r="Q102" s="5">
        <f t="shared" si="14"/>
        <v>2493.1600781249999</v>
      </c>
      <c r="R102" s="5">
        <f t="shared" si="15"/>
        <v>7950.6700781249992</v>
      </c>
      <c r="S102" s="5">
        <f t="shared" si="16"/>
        <v>9510</v>
      </c>
      <c r="T102" s="8">
        <f t="shared" si="17"/>
        <v>8899.3717563807913</v>
      </c>
      <c r="U102" s="8">
        <f t="shared" si="18"/>
        <v>13036.22175638079</v>
      </c>
      <c r="V102" s="8">
        <f t="shared" si="19"/>
        <v>3.2590554390951976</v>
      </c>
      <c r="W102" t="s">
        <v>16</v>
      </c>
    </row>
    <row r="103" spans="1:23" ht="15.75" x14ac:dyDescent="0.25">
      <c r="A103" s="11"/>
      <c r="B103" t="s">
        <v>21</v>
      </c>
      <c r="C103" s="14">
        <v>45393</v>
      </c>
      <c r="D103">
        <v>0.47</v>
      </c>
      <c r="E103">
        <v>22006</v>
      </c>
      <c r="F103">
        <v>0.14499999999999999</v>
      </c>
      <c r="G103">
        <v>3190.83</v>
      </c>
      <c r="H103">
        <v>7.25</v>
      </c>
      <c r="I103">
        <v>4125.25</v>
      </c>
      <c r="J103">
        <v>4000</v>
      </c>
      <c r="K103">
        <v>2457.5500000000002</v>
      </c>
      <c r="L103">
        <f t="shared" si="20"/>
        <v>638.38000000000034</v>
      </c>
      <c r="M103">
        <v>12496</v>
      </c>
      <c r="N103">
        <f t="shared" si="11"/>
        <v>1811.9199999999998</v>
      </c>
      <c r="O103" s="8">
        <f t="shared" si="12"/>
        <v>127.27272727272727</v>
      </c>
      <c r="P103" s="8">
        <f t="shared" si="13"/>
        <v>0.63636363636363635</v>
      </c>
      <c r="Q103" s="5">
        <f t="shared" si="14"/>
        <v>2306.08</v>
      </c>
      <c r="R103" s="5">
        <f t="shared" si="15"/>
        <v>7763.5899999999992</v>
      </c>
      <c r="S103" s="5">
        <f t="shared" si="16"/>
        <v>9510</v>
      </c>
      <c r="T103" s="8">
        <f t="shared" si="17"/>
        <v>8641.1036363636358</v>
      </c>
      <c r="U103" s="8">
        <f t="shared" si="18"/>
        <v>12777.953636363634</v>
      </c>
      <c r="V103" s="8">
        <f t="shared" si="19"/>
        <v>3.1944884090909085</v>
      </c>
      <c r="W103" t="s">
        <v>16</v>
      </c>
    </row>
    <row r="104" spans="1:23" ht="15.75" x14ac:dyDescent="0.25">
      <c r="A104" s="11"/>
      <c r="B104" t="s">
        <v>21</v>
      </c>
      <c r="C104" s="14">
        <v>45394</v>
      </c>
      <c r="D104">
        <v>0</v>
      </c>
      <c r="E104">
        <v>22006</v>
      </c>
      <c r="F104">
        <v>0.14499999999999999</v>
      </c>
      <c r="G104">
        <v>3190.83</v>
      </c>
      <c r="H104">
        <v>7.25</v>
      </c>
      <c r="I104">
        <v>4092.68994140625</v>
      </c>
      <c r="J104">
        <v>4000</v>
      </c>
      <c r="K104">
        <v>2457.5500000000002</v>
      </c>
      <c r="L104">
        <f t="shared" si="20"/>
        <v>638.38000000000034</v>
      </c>
      <c r="M104">
        <v>12496</v>
      </c>
      <c r="N104">
        <f t="shared" si="11"/>
        <v>1811.9199999999998</v>
      </c>
      <c r="O104" s="8">
        <f t="shared" si="12"/>
        <v>125.47573520940493</v>
      </c>
      <c r="P104" s="8">
        <f t="shared" si="13"/>
        <v>0.62737867604702469</v>
      </c>
      <c r="Q104" s="5">
        <f t="shared" si="14"/>
        <v>2273.5199414062499</v>
      </c>
      <c r="R104" s="5">
        <f t="shared" si="15"/>
        <v>7731.0299414062492</v>
      </c>
      <c r="S104" s="5">
        <f t="shared" si="16"/>
        <v>9510</v>
      </c>
      <c r="T104" s="8">
        <f t="shared" si="17"/>
        <v>8596.153766741294</v>
      </c>
      <c r="U104" s="8">
        <f t="shared" si="18"/>
        <v>12733.003766741293</v>
      </c>
      <c r="V104" s="8">
        <f t="shared" si="19"/>
        <v>3.1832509416853232</v>
      </c>
      <c r="W104" t="s">
        <v>16</v>
      </c>
    </row>
    <row r="105" spans="1:23" ht="15.75" x14ac:dyDescent="0.25">
      <c r="A105" s="11"/>
      <c r="B105" t="s">
        <v>21</v>
      </c>
      <c r="C105" s="14">
        <v>45395</v>
      </c>
      <c r="D105" s="4">
        <v>0.03</v>
      </c>
      <c r="E105">
        <v>22006</v>
      </c>
      <c r="F105">
        <v>0.14499999999999999</v>
      </c>
      <c r="G105">
        <v>3190.83</v>
      </c>
      <c r="H105">
        <v>7.25</v>
      </c>
      <c r="I105">
        <v>4046.679931640625</v>
      </c>
      <c r="J105">
        <v>4000</v>
      </c>
      <c r="K105">
        <v>2457.5500000000002</v>
      </c>
      <c r="L105">
        <f t="shared" si="20"/>
        <v>638.38000000000034</v>
      </c>
      <c r="M105">
        <v>12496</v>
      </c>
      <c r="N105">
        <f t="shared" si="11"/>
        <v>1811.9199999999998</v>
      </c>
      <c r="O105" s="8">
        <f t="shared" si="12"/>
        <v>122.93643933731208</v>
      </c>
      <c r="P105" s="8">
        <f t="shared" si="13"/>
        <v>0.61468219668656043</v>
      </c>
      <c r="Q105" s="5">
        <f t="shared" si="14"/>
        <v>2227.5099316406249</v>
      </c>
      <c r="R105" s="5">
        <f t="shared" si="15"/>
        <v>7685.0199316406242</v>
      </c>
      <c r="S105" s="5">
        <f t="shared" si="16"/>
        <v>9510</v>
      </c>
      <c r="T105" s="8">
        <f t="shared" si="17"/>
        <v>8532.6359467615566</v>
      </c>
      <c r="U105" s="8">
        <f t="shared" si="18"/>
        <v>12669.485946761557</v>
      </c>
      <c r="V105" s="8">
        <f t="shared" si="19"/>
        <v>3.167371486690389</v>
      </c>
      <c r="W105" t="s">
        <v>16</v>
      </c>
    </row>
    <row r="106" spans="1:23" ht="15.75" x14ac:dyDescent="0.25">
      <c r="A106" s="11"/>
      <c r="B106" t="s">
        <v>21</v>
      </c>
      <c r="C106" s="14">
        <v>45396</v>
      </c>
      <c r="D106" s="4">
        <v>0</v>
      </c>
      <c r="E106">
        <v>22006</v>
      </c>
      <c r="F106">
        <v>0.14499999999999999</v>
      </c>
      <c r="G106">
        <v>3190.83</v>
      </c>
      <c r="H106">
        <v>7.25</v>
      </c>
      <c r="I106">
        <v>4079.580078125</v>
      </c>
      <c r="J106">
        <v>4000</v>
      </c>
      <c r="K106">
        <v>2457.5500000000002</v>
      </c>
      <c r="L106">
        <f t="shared" si="20"/>
        <v>638.38000000000034</v>
      </c>
      <c r="M106">
        <v>12496</v>
      </c>
      <c r="N106">
        <f t="shared" si="11"/>
        <v>1811.9199999999998</v>
      </c>
      <c r="O106" s="8">
        <f t="shared" si="12"/>
        <v>124.75220087669435</v>
      </c>
      <c r="P106" s="8">
        <f t="shared" si="13"/>
        <v>0.62376100438347171</v>
      </c>
      <c r="Q106" s="5">
        <f t="shared" si="14"/>
        <v>2260.4100781249999</v>
      </c>
      <c r="R106" s="5">
        <f t="shared" si="15"/>
        <v>7717.9200781249992</v>
      </c>
      <c r="S106" s="5">
        <f t="shared" si="16"/>
        <v>9510</v>
      </c>
      <c r="T106" s="8">
        <f t="shared" si="17"/>
        <v>8578.0553151195872</v>
      </c>
      <c r="U106" s="8">
        <f t="shared" si="18"/>
        <v>12714.905315119588</v>
      </c>
      <c r="V106" s="8">
        <f t="shared" si="19"/>
        <v>3.1787263287798968</v>
      </c>
      <c r="W106" t="s">
        <v>16</v>
      </c>
    </row>
    <row r="107" spans="1:23" ht="15.75" x14ac:dyDescent="0.25">
      <c r="A107" s="11"/>
      <c r="B107" t="s">
        <v>21</v>
      </c>
      <c r="C107" s="14">
        <v>45397</v>
      </c>
      <c r="D107">
        <v>10.18</v>
      </c>
      <c r="E107">
        <v>22006</v>
      </c>
      <c r="F107">
        <v>0.14499999999999999</v>
      </c>
      <c r="G107">
        <v>3190.83</v>
      </c>
      <c r="H107">
        <v>7.25</v>
      </c>
      <c r="I107">
        <v>4572.10986328125</v>
      </c>
      <c r="J107">
        <v>4000</v>
      </c>
      <c r="K107">
        <v>2457.5500000000002</v>
      </c>
      <c r="L107">
        <f t="shared" si="20"/>
        <v>638.38000000000034</v>
      </c>
      <c r="M107">
        <v>12496</v>
      </c>
      <c r="N107">
        <f t="shared" si="11"/>
        <v>1811.9199999999998</v>
      </c>
      <c r="O107" s="8">
        <f t="shared" si="12"/>
        <v>151.93495647055335</v>
      </c>
      <c r="P107" s="8">
        <f t="shared" si="13"/>
        <v>0.75967478235276675</v>
      </c>
      <c r="Q107" s="5">
        <f t="shared" si="14"/>
        <v>2752.9398632812499</v>
      </c>
      <c r="R107" s="5">
        <f t="shared" si="15"/>
        <v>8210.4498632812501</v>
      </c>
      <c r="S107" s="5">
        <f t="shared" si="16"/>
        <v>9510</v>
      </c>
      <c r="T107" s="8">
        <f t="shared" si="17"/>
        <v>9258.0034044065978</v>
      </c>
      <c r="U107" s="8">
        <f t="shared" si="18"/>
        <v>13394.853404406596</v>
      </c>
      <c r="V107" s="8">
        <f t="shared" si="19"/>
        <v>3.3487133511016491</v>
      </c>
      <c r="W107" t="s">
        <v>16</v>
      </c>
    </row>
    <row r="108" spans="1:23" ht="15.75" x14ac:dyDescent="0.25">
      <c r="A108" s="11"/>
      <c r="B108" t="s">
        <v>21</v>
      </c>
      <c r="C108" s="14">
        <v>45398</v>
      </c>
      <c r="D108">
        <v>1.75</v>
      </c>
      <c r="E108">
        <v>22006</v>
      </c>
      <c r="F108">
        <v>0.14499999999999999</v>
      </c>
      <c r="G108">
        <v>3190.83</v>
      </c>
      <c r="H108">
        <v>7.25</v>
      </c>
      <c r="I108">
        <v>4554.3701171875</v>
      </c>
      <c r="J108">
        <v>4000</v>
      </c>
      <c r="K108">
        <v>2457.5500000000002</v>
      </c>
      <c r="L108">
        <f t="shared" si="20"/>
        <v>638.38000000000034</v>
      </c>
      <c r="M108">
        <v>12496</v>
      </c>
      <c r="N108">
        <f t="shared" si="11"/>
        <v>1811.9199999999998</v>
      </c>
      <c r="O108" s="8">
        <f t="shared" si="12"/>
        <v>150.955898559953</v>
      </c>
      <c r="P108" s="8">
        <f t="shared" si="13"/>
        <v>0.75477949279976497</v>
      </c>
      <c r="Q108" s="5">
        <f t="shared" si="14"/>
        <v>2735.2001171874999</v>
      </c>
      <c r="R108" s="5">
        <f t="shared" si="15"/>
        <v>8192.7101171875001</v>
      </c>
      <c r="S108" s="5">
        <f t="shared" si="16"/>
        <v>9510</v>
      </c>
      <c r="T108" s="8">
        <f t="shared" si="17"/>
        <v>9233.5132987837351</v>
      </c>
      <c r="U108" s="8">
        <f t="shared" si="18"/>
        <v>13370.363298783734</v>
      </c>
      <c r="V108" s="8">
        <f t="shared" si="19"/>
        <v>3.3425908246959333</v>
      </c>
      <c r="W108" t="s">
        <v>16</v>
      </c>
    </row>
    <row r="109" spans="1:23" ht="15.75" x14ac:dyDescent="0.25">
      <c r="A109" s="11"/>
      <c r="B109" t="s">
        <v>21</v>
      </c>
      <c r="C109" s="14">
        <v>45399</v>
      </c>
      <c r="D109">
        <v>0.87</v>
      </c>
      <c r="E109">
        <v>22006</v>
      </c>
      <c r="F109">
        <v>0.14499999999999999</v>
      </c>
      <c r="G109">
        <v>3190.83</v>
      </c>
      <c r="H109">
        <v>7.25</v>
      </c>
      <c r="I109">
        <v>5442.10986328125</v>
      </c>
      <c r="J109">
        <v>4000</v>
      </c>
      <c r="K109">
        <v>2457.5500000000002</v>
      </c>
      <c r="L109">
        <f t="shared" si="20"/>
        <v>638.38000000000034</v>
      </c>
      <c r="M109">
        <v>12496</v>
      </c>
      <c r="N109">
        <f t="shared" si="11"/>
        <v>1811.9199999999998</v>
      </c>
      <c r="O109" s="8">
        <f t="shared" si="12"/>
        <v>199.95032138732671</v>
      </c>
      <c r="P109" s="8">
        <f t="shared" si="13"/>
        <v>0.99975160693663356</v>
      </c>
      <c r="Q109" s="5">
        <f t="shared" si="14"/>
        <v>3622.9398632812499</v>
      </c>
      <c r="R109" s="5">
        <f t="shared" si="15"/>
        <v>9080.4498632812501</v>
      </c>
      <c r="S109" s="5">
        <f t="shared" si="16"/>
        <v>9510</v>
      </c>
      <c r="T109" s="8">
        <f t="shared" si="17"/>
        <v>10459.057341666521</v>
      </c>
      <c r="U109" s="8">
        <f t="shared" si="18"/>
        <v>14595.90734166652</v>
      </c>
      <c r="V109" s="8">
        <f t="shared" si="19"/>
        <v>3.6489768354166299</v>
      </c>
      <c r="W109" t="s">
        <v>16</v>
      </c>
    </row>
    <row r="110" spans="1:23" ht="15.75" x14ac:dyDescent="0.25">
      <c r="A110" s="11"/>
      <c r="B110" t="s">
        <v>21</v>
      </c>
      <c r="C110" s="14">
        <v>45400</v>
      </c>
      <c r="D110">
        <v>4.79</v>
      </c>
      <c r="E110">
        <v>22006</v>
      </c>
      <c r="F110">
        <v>0.14499999999999999</v>
      </c>
      <c r="G110">
        <v>3190.83</v>
      </c>
      <c r="H110">
        <v>7.25</v>
      </c>
      <c r="I110">
        <v>4211.7001953125</v>
      </c>
      <c r="J110">
        <v>4000</v>
      </c>
      <c r="K110">
        <v>2457.5500000000002</v>
      </c>
      <c r="L110">
        <f t="shared" si="20"/>
        <v>638.38000000000034</v>
      </c>
      <c r="M110">
        <v>12496</v>
      </c>
      <c r="N110">
        <f t="shared" si="11"/>
        <v>1811.9199999999998</v>
      </c>
      <c r="O110" s="8">
        <f t="shared" si="12"/>
        <v>132.04392000267674</v>
      </c>
      <c r="P110" s="8">
        <f t="shared" si="13"/>
        <v>0.66021960001338376</v>
      </c>
      <c r="Q110" s="5">
        <f t="shared" si="14"/>
        <v>2392.5301953124999</v>
      </c>
      <c r="R110" s="5">
        <f t="shared" si="15"/>
        <v>7850.0401953124992</v>
      </c>
      <c r="S110" s="5">
        <f t="shared" si="16"/>
        <v>9510</v>
      </c>
      <c r="T110" s="8">
        <f t="shared" si="17"/>
        <v>8760.4500127509546</v>
      </c>
      <c r="U110" s="8">
        <f t="shared" si="18"/>
        <v>12897.300012750955</v>
      </c>
      <c r="V110" s="8">
        <f t="shared" si="19"/>
        <v>3.2243250031877388</v>
      </c>
      <c r="W110" t="s">
        <v>16</v>
      </c>
    </row>
    <row r="111" spans="1:23" ht="15.75" x14ac:dyDescent="0.25">
      <c r="A111" s="11"/>
      <c r="B111" t="s">
        <v>21</v>
      </c>
      <c r="C111" s="14">
        <v>45401</v>
      </c>
      <c r="D111">
        <v>1.72</v>
      </c>
      <c r="E111">
        <v>22006</v>
      </c>
      <c r="F111">
        <v>0.14499999999999999</v>
      </c>
      <c r="G111">
        <v>3190.83</v>
      </c>
      <c r="H111">
        <v>7.25</v>
      </c>
      <c r="I111">
        <v>4054.02001953125</v>
      </c>
      <c r="J111">
        <v>4000</v>
      </c>
      <c r="K111">
        <v>2457.5500000000002</v>
      </c>
      <c r="L111">
        <f t="shared" si="20"/>
        <v>638.38000000000034</v>
      </c>
      <c r="M111">
        <v>12496</v>
      </c>
      <c r="N111">
        <f t="shared" si="11"/>
        <v>1811.9199999999998</v>
      </c>
      <c r="O111" s="8">
        <f t="shared" si="12"/>
        <v>123.34153933569087</v>
      </c>
      <c r="P111" s="8">
        <f t="shared" si="13"/>
        <v>0.61670769667845438</v>
      </c>
      <c r="Q111" s="5">
        <f t="shared" si="14"/>
        <v>2234.8500195312499</v>
      </c>
      <c r="R111" s="5">
        <f t="shared" si="15"/>
        <v>7692.3600195312492</v>
      </c>
      <c r="S111" s="5">
        <f t="shared" si="16"/>
        <v>9510</v>
      </c>
      <c r="T111" s="8">
        <f t="shared" si="17"/>
        <v>8542.769097866003</v>
      </c>
      <c r="U111" s="8">
        <f t="shared" si="18"/>
        <v>12679.619097866003</v>
      </c>
      <c r="V111" s="8">
        <f t="shared" si="19"/>
        <v>3.169904774466501</v>
      </c>
      <c r="W111" t="s">
        <v>16</v>
      </c>
    </row>
    <row r="112" spans="1:23" ht="15.75" x14ac:dyDescent="0.25">
      <c r="A112" s="11"/>
      <c r="B112" t="s">
        <v>21</v>
      </c>
      <c r="C112" s="14">
        <v>45402</v>
      </c>
      <c r="D112">
        <v>0</v>
      </c>
      <c r="E112">
        <v>22006</v>
      </c>
      <c r="F112">
        <v>0.14499999999999999</v>
      </c>
      <c r="G112">
        <v>3190.83</v>
      </c>
      <c r="H112">
        <v>7.25</v>
      </c>
      <c r="I112">
        <v>3993.6298828125</v>
      </c>
      <c r="J112">
        <v>4000</v>
      </c>
      <c r="K112">
        <v>2457.5500000000002</v>
      </c>
      <c r="L112">
        <f t="shared" si="20"/>
        <v>638.38000000000034</v>
      </c>
      <c r="M112">
        <v>12496</v>
      </c>
      <c r="N112">
        <f t="shared" si="11"/>
        <v>1811.9199999999998</v>
      </c>
      <c r="O112" s="8">
        <f t="shared" si="12"/>
        <v>120.00860318405337</v>
      </c>
      <c r="P112" s="8">
        <f t="shared" si="13"/>
        <v>0.60004301592026688</v>
      </c>
      <c r="Q112" s="5">
        <f t="shared" si="14"/>
        <v>2174.4598828124999</v>
      </c>
      <c r="R112" s="5">
        <f t="shared" si="15"/>
        <v>7631.9698828124992</v>
      </c>
      <c r="S112" s="5">
        <f t="shared" si="16"/>
        <v>9510</v>
      </c>
      <c r="T112" s="8">
        <f t="shared" si="17"/>
        <v>8459.3991996157511</v>
      </c>
      <c r="U112" s="8">
        <f t="shared" si="18"/>
        <v>12596.249199615751</v>
      </c>
      <c r="V112" s="8">
        <f t="shared" si="19"/>
        <v>3.1490622999039379</v>
      </c>
      <c r="W112" t="s">
        <v>16</v>
      </c>
    </row>
    <row r="113" spans="1:24" ht="15.75" x14ac:dyDescent="0.25">
      <c r="A113" s="11"/>
      <c r="B113" t="s">
        <v>21</v>
      </c>
      <c r="C113" s="14">
        <v>45403</v>
      </c>
      <c r="D113" s="4">
        <v>0</v>
      </c>
      <c r="E113">
        <v>22006</v>
      </c>
      <c r="F113">
        <v>0.14499999999999999</v>
      </c>
      <c r="G113">
        <v>3190.83</v>
      </c>
      <c r="H113">
        <v>7.25</v>
      </c>
      <c r="I113">
        <v>3928.5</v>
      </c>
      <c r="J113">
        <v>4000</v>
      </c>
      <c r="K113">
        <v>2457.5500000000002</v>
      </c>
      <c r="L113">
        <f t="shared" si="20"/>
        <v>638.38000000000034</v>
      </c>
      <c r="M113">
        <v>12496</v>
      </c>
      <c r="N113">
        <f t="shared" si="11"/>
        <v>1811.9199999999998</v>
      </c>
      <c r="O113" s="8">
        <f t="shared" si="12"/>
        <v>116.4140800918363</v>
      </c>
      <c r="P113" s="8">
        <f t="shared" si="13"/>
        <v>0.58207040045918146</v>
      </c>
      <c r="Q113" s="5">
        <f t="shared" si="14"/>
        <v>2109.33</v>
      </c>
      <c r="R113" s="5">
        <f t="shared" si="15"/>
        <v>7566.8399999999992</v>
      </c>
      <c r="S113" s="5">
        <f t="shared" si="16"/>
        <v>9510</v>
      </c>
      <c r="T113" s="8">
        <f t="shared" si="17"/>
        <v>8369.4859787131882</v>
      </c>
      <c r="U113" s="8">
        <f t="shared" si="18"/>
        <v>12506.335978713187</v>
      </c>
      <c r="V113" s="8">
        <f t="shared" si="19"/>
        <v>3.1265839946782967</v>
      </c>
      <c r="W113" t="s">
        <v>16</v>
      </c>
    </row>
    <row r="114" spans="1:24" ht="15.75" x14ac:dyDescent="0.25">
      <c r="A114" s="11"/>
      <c r="B114" t="s">
        <v>21</v>
      </c>
      <c r="C114" s="14">
        <v>45404</v>
      </c>
      <c r="D114">
        <v>4.24</v>
      </c>
      <c r="E114">
        <v>22006</v>
      </c>
      <c r="F114">
        <v>0.14499999999999999</v>
      </c>
      <c r="G114">
        <v>3190.83</v>
      </c>
      <c r="H114">
        <v>7.25</v>
      </c>
      <c r="I114">
        <v>3803.580078125</v>
      </c>
      <c r="J114">
        <v>4000</v>
      </c>
      <c r="K114">
        <v>2457.5500000000002</v>
      </c>
      <c r="L114">
        <f t="shared" si="20"/>
        <v>638.38000000000034</v>
      </c>
      <c r="M114">
        <v>12496</v>
      </c>
      <c r="N114">
        <f t="shared" si="11"/>
        <v>1811.9199999999998</v>
      </c>
      <c r="O114" s="8">
        <f t="shared" si="12"/>
        <v>109.51974028240762</v>
      </c>
      <c r="P114" s="8">
        <f t="shared" si="13"/>
        <v>0.54759870141203815</v>
      </c>
      <c r="Q114" s="5">
        <f t="shared" si="14"/>
        <v>1984.4100781250002</v>
      </c>
      <c r="R114" s="5">
        <f t="shared" si="15"/>
        <v>7441.9200781249992</v>
      </c>
      <c r="S114" s="5">
        <f t="shared" si="16"/>
        <v>9510</v>
      </c>
      <c r="T114" s="8">
        <f t="shared" si="17"/>
        <v>8197.0313074371297</v>
      </c>
      <c r="U114" s="8">
        <f t="shared" si="18"/>
        <v>12333.881307437128</v>
      </c>
      <c r="V114" s="8">
        <f t="shared" si="19"/>
        <v>3.083470326859282</v>
      </c>
      <c r="W114" t="s">
        <v>16</v>
      </c>
    </row>
    <row r="115" spans="1:24" ht="15.75" x14ac:dyDescent="0.25">
      <c r="A115" s="11"/>
      <c r="B115" t="s">
        <v>21</v>
      </c>
      <c r="C115" s="14">
        <v>45405</v>
      </c>
      <c r="D115">
        <v>0.71</v>
      </c>
      <c r="E115">
        <v>22006</v>
      </c>
      <c r="F115">
        <v>0.14499999999999999</v>
      </c>
      <c r="G115">
        <v>3190.83</v>
      </c>
      <c r="H115">
        <v>7.25</v>
      </c>
      <c r="I115">
        <v>3851.489990234375</v>
      </c>
      <c r="J115">
        <v>4000</v>
      </c>
      <c r="K115">
        <v>2457.5500000000002</v>
      </c>
      <c r="L115">
        <f t="shared" si="20"/>
        <v>638.38000000000034</v>
      </c>
      <c r="M115">
        <v>12496</v>
      </c>
      <c r="N115">
        <f t="shared" si="11"/>
        <v>1811.9199999999998</v>
      </c>
      <c r="O115" s="8">
        <f t="shared" si="12"/>
        <v>112.16389190661704</v>
      </c>
      <c r="P115" s="8">
        <f t="shared" si="13"/>
        <v>0.56081945953308521</v>
      </c>
      <c r="Q115" s="5">
        <f t="shared" si="14"/>
        <v>2032.3199902343752</v>
      </c>
      <c r="R115" s="5">
        <f t="shared" si="15"/>
        <v>7489.8299902343742</v>
      </c>
      <c r="S115" s="5">
        <f t="shared" si="16"/>
        <v>9510</v>
      </c>
      <c r="T115" s="8">
        <f t="shared" si="17"/>
        <v>8263.1719839575217</v>
      </c>
      <c r="U115" s="8">
        <f t="shared" si="18"/>
        <v>12400.021983957522</v>
      </c>
      <c r="V115" s="8">
        <f t="shared" si="19"/>
        <v>3.1000054959893806</v>
      </c>
      <c r="W115" t="s">
        <v>16</v>
      </c>
    </row>
    <row r="116" spans="1:24" ht="15.75" x14ac:dyDescent="0.25">
      <c r="A116" s="11"/>
      <c r="B116" t="s">
        <v>21</v>
      </c>
      <c r="C116" s="14">
        <v>45406</v>
      </c>
      <c r="D116">
        <v>0.02</v>
      </c>
      <c r="E116">
        <v>22006</v>
      </c>
      <c r="F116">
        <v>0.14499999999999999</v>
      </c>
      <c r="G116">
        <v>3190.83</v>
      </c>
      <c r="H116">
        <v>7.25</v>
      </c>
      <c r="I116">
        <v>3792.85009765625</v>
      </c>
      <c r="J116">
        <v>4000</v>
      </c>
      <c r="K116">
        <v>2457.5500000000002</v>
      </c>
      <c r="L116">
        <f t="shared" si="20"/>
        <v>638.38000000000034</v>
      </c>
      <c r="M116">
        <v>12496</v>
      </c>
      <c r="N116">
        <f t="shared" si="11"/>
        <v>1811.9199999999998</v>
      </c>
      <c r="O116" s="8">
        <f t="shared" si="12"/>
        <v>108.92755185969858</v>
      </c>
      <c r="P116" s="8">
        <f t="shared" si="13"/>
        <v>0.5446377592984929</v>
      </c>
      <c r="Q116" s="5">
        <f t="shared" si="14"/>
        <v>1973.6800976562502</v>
      </c>
      <c r="R116" s="5">
        <f t="shared" si="15"/>
        <v>7431.1900976562492</v>
      </c>
      <c r="S116" s="5">
        <f t="shared" si="16"/>
        <v>9510</v>
      </c>
      <c r="T116" s="8">
        <f t="shared" si="17"/>
        <v>8182.2183358409056</v>
      </c>
      <c r="U116" s="8">
        <f t="shared" si="18"/>
        <v>12319.068335840906</v>
      </c>
      <c r="V116" s="8">
        <f t="shared" si="19"/>
        <v>3.0797670839602267</v>
      </c>
      <c r="W116" t="s">
        <v>16</v>
      </c>
    </row>
    <row r="117" spans="1:24" ht="15.75" x14ac:dyDescent="0.25">
      <c r="A117" s="11"/>
      <c r="B117" t="s">
        <v>21</v>
      </c>
      <c r="C117" s="14">
        <v>45407</v>
      </c>
      <c r="D117">
        <v>0.13</v>
      </c>
      <c r="E117">
        <v>22006</v>
      </c>
      <c r="F117">
        <v>0.14499999999999999</v>
      </c>
      <c r="G117">
        <v>3190.83</v>
      </c>
      <c r="H117">
        <v>7.25</v>
      </c>
      <c r="I117">
        <v>3730.530029296875</v>
      </c>
      <c r="J117">
        <v>4000</v>
      </c>
      <c r="K117">
        <v>2457.5500000000002</v>
      </c>
      <c r="L117">
        <f t="shared" si="20"/>
        <v>638.38000000000034</v>
      </c>
      <c r="M117">
        <v>12496</v>
      </c>
      <c r="N117">
        <f t="shared" si="11"/>
        <v>1811.9199999999998</v>
      </c>
      <c r="O117" s="8">
        <f t="shared" si="12"/>
        <v>105.48810263680932</v>
      </c>
      <c r="P117" s="8">
        <f t="shared" si="13"/>
        <v>0.52744051318404661</v>
      </c>
      <c r="Q117" s="5">
        <f t="shared" si="14"/>
        <v>1911.3600292968752</v>
      </c>
      <c r="R117" s="5">
        <f t="shared" si="15"/>
        <v>7368.8700292968742</v>
      </c>
      <c r="S117" s="5">
        <f t="shared" si="16"/>
        <v>9510</v>
      </c>
      <c r="T117" s="8">
        <f t="shared" si="17"/>
        <v>8096.1841249520148</v>
      </c>
      <c r="U117" s="8">
        <f t="shared" si="18"/>
        <v>12233.034124952015</v>
      </c>
      <c r="V117" s="8">
        <f t="shared" si="19"/>
        <v>3.0582585312380037</v>
      </c>
      <c r="W117" t="s">
        <v>16</v>
      </c>
    </row>
    <row r="118" spans="1:24" ht="15.75" x14ac:dyDescent="0.25">
      <c r="A118" s="11"/>
      <c r="B118" t="s">
        <v>21</v>
      </c>
      <c r="C118" s="14">
        <v>45408</v>
      </c>
      <c r="D118" s="4">
        <v>0</v>
      </c>
      <c r="E118">
        <v>22006</v>
      </c>
      <c r="F118">
        <v>0.14499999999999999</v>
      </c>
      <c r="G118">
        <v>3190.83</v>
      </c>
      <c r="H118">
        <v>7.25</v>
      </c>
      <c r="I118">
        <v>3682.89990234375</v>
      </c>
      <c r="J118">
        <v>4000</v>
      </c>
      <c r="K118">
        <v>2457.5500000000002</v>
      </c>
      <c r="L118">
        <f t="shared" si="20"/>
        <v>638.38000000000034</v>
      </c>
      <c r="M118">
        <v>12496</v>
      </c>
      <c r="N118">
        <f t="shared" si="11"/>
        <v>1811.9199999999998</v>
      </c>
      <c r="O118" s="8">
        <f t="shared" si="12"/>
        <v>102.85939237625009</v>
      </c>
      <c r="P118" s="8">
        <f t="shared" si="13"/>
        <v>0.5142969618812504</v>
      </c>
      <c r="Q118" s="5">
        <f t="shared" si="14"/>
        <v>1863.7299023437502</v>
      </c>
      <c r="R118" s="5">
        <f t="shared" si="15"/>
        <v>7321.2399023437492</v>
      </c>
      <c r="S118" s="5">
        <f t="shared" si="16"/>
        <v>9510</v>
      </c>
      <c r="T118" s="8">
        <f t="shared" si="17"/>
        <v>8030.4296979298997</v>
      </c>
      <c r="U118" s="8">
        <f t="shared" si="18"/>
        <v>12167.279697929898</v>
      </c>
      <c r="V118" s="8">
        <f t="shared" si="19"/>
        <v>3.0418199244824744</v>
      </c>
      <c r="W118" t="s">
        <v>16</v>
      </c>
    </row>
    <row r="119" spans="1:24" ht="15.75" x14ac:dyDescent="0.25">
      <c r="A119" s="11"/>
      <c r="B119" t="s">
        <v>21</v>
      </c>
      <c r="C119" s="14">
        <v>45409</v>
      </c>
      <c r="D119">
        <v>2.69</v>
      </c>
      <c r="E119">
        <v>22006</v>
      </c>
      <c r="F119">
        <v>0.14499999999999999</v>
      </c>
      <c r="G119">
        <v>3190.83</v>
      </c>
      <c r="H119">
        <v>7.25</v>
      </c>
      <c r="I119">
        <v>3729.010009765625</v>
      </c>
      <c r="J119">
        <v>4000</v>
      </c>
      <c r="K119">
        <v>2457.5500000000002</v>
      </c>
      <c r="L119">
        <f t="shared" si="20"/>
        <v>638.38000000000034</v>
      </c>
      <c r="M119">
        <v>12496</v>
      </c>
      <c r="N119">
        <f t="shared" si="11"/>
        <v>1811.9199999999998</v>
      </c>
      <c r="O119" s="8">
        <f t="shared" si="12"/>
        <v>105.40421264546036</v>
      </c>
      <c r="P119" s="8">
        <f t="shared" si="13"/>
        <v>0.5270210632273018</v>
      </c>
      <c r="Q119" s="5">
        <f t="shared" si="14"/>
        <v>1909.8400097656252</v>
      </c>
      <c r="R119" s="5">
        <f t="shared" si="15"/>
        <v>7367.3500097656242</v>
      </c>
      <c r="S119" s="5">
        <f t="shared" si="16"/>
        <v>9510</v>
      </c>
      <c r="T119" s="8">
        <f t="shared" si="17"/>
        <v>8094.0857049029119</v>
      </c>
      <c r="U119" s="8">
        <f t="shared" si="18"/>
        <v>12230.935704902911</v>
      </c>
      <c r="V119" s="8">
        <f t="shared" si="19"/>
        <v>3.0577339262257279</v>
      </c>
      <c r="W119" t="s">
        <v>16</v>
      </c>
    </row>
    <row r="120" spans="1:24" ht="15.75" x14ac:dyDescent="0.25">
      <c r="A120" s="11"/>
      <c r="B120" t="s">
        <v>21</v>
      </c>
      <c r="C120" s="14">
        <v>45410</v>
      </c>
      <c r="D120">
        <v>13.19</v>
      </c>
      <c r="E120">
        <v>22006</v>
      </c>
      <c r="F120">
        <v>0.14499999999999999</v>
      </c>
      <c r="G120">
        <v>3190.83</v>
      </c>
      <c r="H120">
        <v>7.25</v>
      </c>
      <c r="I120">
        <v>7785.25</v>
      </c>
      <c r="J120">
        <v>4000</v>
      </c>
      <c r="K120">
        <v>2457.5500000000002</v>
      </c>
      <c r="L120">
        <f t="shared" si="20"/>
        <v>638.38000000000034</v>
      </c>
      <c r="M120">
        <v>12496</v>
      </c>
      <c r="N120">
        <f t="shared" si="11"/>
        <v>1811.9199999999998</v>
      </c>
      <c r="O120" s="8">
        <f t="shared" si="12"/>
        <v>329.26840037087732</v>
      </c>
      <c r="P120" s="8">
        <f t="shared" si="13"/>
        <v>1.6463420018543866</v>
      </c>
      <c r="Q120" s="5">
        <f t="shared" si="14"/>
        <v>5966.08</v>
      </c>
      <c r="R120" s="5">
        <f t="shared" si="15"/>
        <v>11423.59</v>
      </c>
      <c r="S120" s="5">
        <f t="shared" si="16"/>
        <v>9510</v>
      </c>
      <c r="T120" s="8">
        <f t="shared" si="17"/>
        <v>13693.813303457107</v>
      </c>
      <c r="U120" s="8">
        <f t="shared" si="18"/>
        <v>17830.663303457106</v>
      </c>
      <c r="V120" s="8">
        <f t="shared" si="19"/>
        <v>4.4576658258642761</v>
      </c>
      <c r="W120" t="s">
        <v>16</v>
      </c>
    </row>
    <row r="121" spans="1:24" ht="15.75" x14ac:dyDescent="0.25">
      <c r="A121" s="11"/>
      <c r="B121" t="s">
        <v>21</v>
      </c>
      <c r="C121" s="14">
        <v>45411</v>
      </c>
      <c r="D121">
        <v>0</v>
      </c>
      <c r="E121">
        <v>22006</v>
      </c>
      <c r="F121">
        <v>0.14499999999999999</v>
      </c>
      <c r="G121">
        <v>3190.83</v>
      </c>
      <c r="H121">
        <v>7.25</v>
      </c>
      <c r="I121">
        <v>5827.64013671875</v>
      </c>
      <c r="J121">
        <v>4000</v>
      </c>
      <c r="K121">
        <v>2457.5500000000002</v>
      </c>
      <c r="L121">
        <f t="shared" si="20"/>
        <v>638.38000000000034</v>
      </c>
      <c r="M121">
        <v>12496</v>
      </c>
      <c r="N121">
        <f t="shared" si="11"/>
        <v>1811.9199999999998</v>
      </c>
      <c r="O121" s="8">
        <f t="shared" si="12"/>
        <v>221.2277659454474</v>
      </c>
      <c r="P121" s="8">
        <f t="shared" si="13"/>
        <v>1.106138829727237</v>
      </c>
      <c r="Q121" s="5">
        <f t="shared" si="14"/>
        <v>4008.4701367187499</v>
      </c>
      <c r="R121" s="5">
        <f t="shared" si="15"/>
        <v>9465.9801367187501</v>
      </c>
      <c r="S121" s="5">
        <f t="shared" si="16"/>
        <v>9510</v>
      </c>
      <c r="T121" s="8">
        <f t="shared" si="17"/>
        <v>10991.290275971123</v>
      </c>
      <c r="U121" s="8">
        <f t="shared" si="18"/>
        <v>15128.140275971122</v>
      </c>
      <c r="V121" s="8">
        <f t="shared" si="19"/>
        <v>3.7820350689927804</v>
      </c>
      <c r="W121" t="s">
        <v>16</v>
      </c>
    </row>
    <row r="122" spans="1:24" ht="15.75" x14ac:dyDescent="0.25">
      <c r="A122" s="11"/>
      <c r="B122" t="s">
        <v>21</v>
      </c>
      <c r="C122" s="14">
        <v>45412</v>
      </c>
      <c r="D122" s="4">
        <v>0</v>
      </c>
      <c r="E122">
        <v>22006</v>
      </c>
      <c r="F122">
        <v>0.14499999999999999</v>
      </c>
      <c r="G122">
        <v>3190.83</v>
      </c>
      <c r="H122">
        <v>7.25</v>
      </c>
      <c r="I122">
        <v>4967.419921875</v>
      </c>
      <c r="J122">
        <v>4000</v>
      </c>
      <c r="K122">
        <v>2457.5500000000002</v>
      </c>
      <c r="L122">
        <f t="shared" si="20"/>
        <v>638.38000000000034</v>
      </c>
      <c r="M122">
        <v>12496</v>
      </c>
      <c r="N122">
        <f t="shared" si="11"/>
        <v>1811.9199999999998</v>
      </c>
      <c r="O122" s="8">
        <f t="shared" si="12"/>
        <v>173.7521481011855</v>
      </c>
      <c r="P122" s="8">
        <f t="shared" si="13"/>
        <v>0.86876074050592744</v>
      </c>
      <c r="Q122" s="5">
        <f t="shared" si="14"/>
        <v>3148.2499218749999</v>
      </c>
      <c r="R122" s="5">
        <f t="shared" si="15"/>
        <v>8605.7599218750001</v>
      </c>
      <c r="S122" s="5">
        <f t="shared" si="16"/>
        <v>9510</v>
      </c>
      <c r="T122" s="8">
        <f t="shared" si="17"/>
        <v>9803.7375449956489</v>
      </c>
      <c r="U122" s="8">
        <f t="shared" si="18"/>
        <v>13940.587544995647</v>
      </c>
      <c r="V122" s="8">
        <f t="shared" si="19"/>
        <v>3.4851468862489119</v>
      </c>
      <c r="W122" t="s">
        <v>16</v>
      </c>
    </row>
    <row r="123" spans="1:24" ht="15.75" x14ac:dyDescent="0.25">
      <c r="A123" s="11"/>
      <c r="B123" t="s">
        <v>21</v>
      </c>
      <c r="C123" s="14">
        <v>45413</v>
      </c>
      <c r="D123" s="4">
        <v>0</v>
      </c>
      <c r="E123">
        <v>22006</v>
      </c>
      <c r="F123">
        <v>0.14499999999999999</v>
      </c>
      <c r="G123">
        <v>3190.83</v>
      </c>
      <c r="H123">
        <v>7.25</v>
      </c>
      <c r="I123">
        <v>4499.27001953125</v>
      </c>
      <c r="J123">
        <v>4000</v>
      </c>
      <c r="K123">
        <v>2457.5500000000002</v>
      </c>
      <c r="L123">
        <f t="shared" si="20"/>
        <v>638.38000000000034</v>
      </c>
      <c r="M123">
        <v>12496</v>
      </c>
      <c r="N123">
        <f t="shared" si="11"/>
        <v>1811.9199999999998</v>
      </c>
      <c r="O123" s="8">
        <f t="shared" si="12"/>
        <v>147.9149200589016</v>
      </c>
      <c r="P123" s="8">
        <f t="shared" si="13"/>
        <v>0.73957460029450806</v>
      </c>
      <c r="Q123" s="5">
        <f t="shared" si="14"/>
        <v>2680.1000195312499</v>
      </c>
      <c r="R123" s="5">
        <f t="shared" si="15"/>
        <v>8137.6100195312492</v>
      </c>
      <c r="S123" s="5">
        <f t="shared" si="16"/>
        <v>9510</v>
      </c>
      <c r="T123" s="8">
        <f t="shared" si="17"/>
        <v>9157.4464146073606</v>
      </c>
      <c r="U123" s="8">
        <f t="shared" si="18"/>
        <v>13294.296414607361</v>
      </c>
      <c r="V123" s="8">
        <f t="shared" si="19"/>
        <v>3.3235741036518403</v>
      </c>
      <c r="W123" t="s">
        <v>16</v>
      </c>
    </row>
    <row r="124" spans="1:24" ht="15.75" x14ac:dyDescent="0.25">
      <c r="A124" s="11"/>
      <c r="B124" t="s">
        <v>21</v>
      </c>
      <c r="C124" s="14">
        <v>45414</v>
      </c>
      <c r="D124" s="4">
        <v>0</v>
      </c>
      <c r="E124">
        <v>22006</v>
      </c>
      <c r="F124">
        <v>0.14499999999999999</v>
      </c>
      <c r="G124">
        <v>3190.83</v>
      </c>
      <c r="H124">
        <v>7.25</v>
      </c>
      <c r="I124">
        <v>4313.08984375</v>
      </c>
      <c r="J124">
        <v>4000</v>
      </c>
      <c r="K124">
        <v>2457.5500000000002</v>
      </c>
      <c r="L124">
        <f t="shared" si="20"/>
        <v>638.38000000000034</v>
      </c>
      <c r="M124">
        <v>12496</v>
      </c>
      <c r="N124">
        <f t="shared" si="11"/>
        <v>1811.9199999999998</v>
      </c>
      <c r="O124" s="8">
        <f t="shared" si="12"/>
        <v>137.63962226533181</v>
      </c>
      <c r="P124" s="8">
        <f t="shared" si="13"/>
        <v>0.68819811132665909</v>
      </c>
      <c r="Q124" s="5">
        <f t="shared" si="14"/>
        <v>2493.9198437499999</v>
      </c>
      <c r="R124" s="5">
        <f t="shared" si="15"/>
        <v>7951.4298437499992</v>
      </c>
      <c r="S124" s="5">
        <f t="shared" si="16"/>
        <v>9510</v>
      </c>
      <c r="T124" s="8">
        <f t="shared" si="17"/>
        <v>8900.4206293638963</v>
      </c>
      <c r="U124" s="8">
        <f t="shared" si="18"/>
        <v>13037.270629363895</v>
      </c>
      <c r="V124" s="8">
        <f t="shared" si="19"/>
        <v>3.2593176573409739</v>
      </c>
      <c r="W124" t="s">
        <v>16</v>
      </c>
    </row>
    <row r="125" spans="1:24" ht="15.75" x14ac:dyDescent="0.25">
      <c r="A125" s="11"/>
      <c r="B125" t="s">
        <v>21</v>
      </c>
      <c r="C125" s="14">
        <v>45415</v>
      </c>
      <c r="D125">
        <v>6.71</v>
      </c>
      <c r="E125">
        <v>22006</v>
      </c>
      <c r="F125">
        <v>0.14499999999999999</v>
      </c>
      <c r="G125">
        <v>3190.83</v>
      </c>
      <c r="H125">
        <v>7.25</v>
      </c>
      <c r="I125">
        <v>5368.240234375</v>
      </c>
      <c r="J125">
        <v>4000</v>
      </c>
      <c r="K125">
        <v>2457.5500000000002</v>
      </c>
      <c r="L125">
        <f t="shared" si="20"/>
        <v>638.38000000000034</v>
      </c>
      <c r="M125">
        <v>12496</v>
      </c>
      <c r="N125">
        <f t="shared" si="11"/>
        <v>1811.9199999999998</v>
      </c>
      <c r="O125" s="8">
        <f t="shared" si="12"/>
        <v>195.87345105606209</v>
      </c>
      <c r="P125" s="8">
        <f t="shared" si="13"/>
        <v>0.97936725528031043</v>
      </c>
      <c r="Q125" s="5">
        <f t="shared" si="14"/>
        <v>3549.0702343749999</v>
      </c>
      <c r="R125" s="5">
        <f t="shared" si="15"/>
        <v>9006.5802343750001</v>
      </c>
      <c r="S125" s="5">
        <f t="shared" si="16"/>
        <v>9510</v>
      </c>
      <c r="T125" s="8">
        <f t="shared" si="17"/>
        <v>10357.078711043785</v>
      </c>
      <c r="U125" s="8">
        <f t="shared" si="18"/>
        <v>14493.928711043784</v>
      </c>
      <c r="V125" s="8">
        <f t="shared" si="19"/>
        <v>3.6234821777609461</v>
      </c>
      <c r="W125" t="s">
        <v>16</v>
      </c>
    </row>
    <row r="126" spans="1:24" ht="15.75" x14ac:dyDescent="0.25">
      <c r="A126" s="11"/>
      <c r="B126" t="s">
        <v>21</v>
      </c>
      <c r="C126" s="14">
        <v>45416</v>
      </c>
      <c r="D126">
        <v>0</v>
      </c>
      <c r="E126">
        <v>22006</v>
      </c>
      <c r="F126">
        <v>0.14499999999999999</v>
      </c>
      <c r="G126">
        <v>3190.83</v>
      </c>
      <c r="H126">
        <v>7.25</v>
      </c>
      <c r="I126">
        <v>4783.990234375</v>
      </c>
      <c r="J126">
        <v>4000</v>
      </c>
      <c r="K126">
        <v>2457.5500000000002</v>
      </c>
      <c r="L126">
        <f t="shared" si="20"/>
        <v>638.38000000000034</v>
      </c>
      <c r="M126">
        <v>12496</v>
      </c>
      <c r="N126">
        <f t="shared" si="11"/>
        <v>1811.9199999999998</v>
      </c>
      <c r="O126" s="8">
        <f t="shared" si="12"/>
        <v>163.62864996109101</v>
      </c>
      <c r="P126" s="8">
        <f t="shared" si="13"/>
        <v>0.81814324980545505</v>
      </c>
      <c r="Q126" s="5">
        <f t="shared" si="14"/>
        <v>2964.8202343749999</v>
      </c>
      <c r="R126" s="5">
        <f t="shared" si="15"/>
        <v>8422.3302343750001</v>
      </c>
      <c r="S126" s="5">
        <f t="shared" si="16"/>
        <v>9510</v>
      </c>
      <c r="T126" s="8">
        <f t="shared" si="17"/>
        <v>9550.5088686942327</v>
      </c>
      <c r="U126" s="8">
        <f t="shared" si="18"/>
        <v>13687.358868694231</v>
      </c>
      <c r="V126" s="8">
        <f t="shared" si="19"/>
        <v>3.4218397171735577</v>
      </c>
      <c r="W126" t="s">
        <v>23</v>
      </c>
      <c r="X126" t="s">
        <v>24</v>
      </c>
    </row>
    <row r="127" spans="1:24" ht="15.75" x14ac:dyDescent="0.25">
      <c r="A127" s="11"/>
      <c r="B127" t="s">
        <v>21</v>
      </c>
      <c r="C127" s="14">
        <v>45417</v>
      </c>
      <c r="D127" s="4">
        <v>0</v>
      </c>
      <c r="E127">
        <v>22006</v>
      </c>
      <c r="F127">
        <v>0.14499999999999999</v>
      </c>
      <c r="G127">
        <v>3190.83</v>
      </c>
      <c r="H127">
        <v>7.25</v>
      </c>
      <c r="I127">
        <v>4368.990234375</v>
      </c>
      <c r="J127">
        <v>4000</v>
      </c>
      <c r="K127">
        <v>2457.5500000000002</v>
      </c>
      <c r="L127">
        <f t="shared" si="20"/>
        <v>638.38000000000034</v>
      </c>
      <c r="M127">
        <v>12496</v>
      </c>
      <c r="N127">
        <f t="shared" si="11"/>
        <v>1811.9199999999998</v>
      </c>
      <c r="O127" s="8">
        <f t="shared" si="12"/>
        <v>140.72476899504395</v>
      </c>
      <c r="P127" s="8">
        <f t="shared" si="13"/>
        <v>0.70362384497521968</v>
      </c>
      <c r="Q127" s="5">
        <f t="shared" si="14"/>
        <v>2549.8202343749999</v>
      </c>
      <c r="R127" s="5">
        <f t="shared" si="15"/>
        <v>8007.3302343749992</v>
      </c>
      <c r="S127" s="5">
        <f t="shared" si="16"/>
        <v>9510</v>
      </c>
      <c r="T127" s="8">
        <f t="shared" si="17"/>
        <v>8977.5923354035785</v>
      </c>
      <c r="U127" s="8">
        <f t="shared" si="18"/>
        <v>13114.442335403577</v>
      </c>
      <c r="V127" s="8">
        <f t="shared" si="19"/>
        <v>3.2786105838508943</v>
      </c>
      <c r="W127" t="s">
        <v>16</v>
      </c>
    </row>
    <row r="128" spans="1:24" ht="15.75" x14ac:dyDescent="0.25">
      <c r="A128" s="11"/>
      <c r="B128" t="s">
        <v>21</v>
      </c>
      <c r="C128" s="14">
        <v>45418</v>
      </c>
      <c r="D128" s="4">
        <v>0.06</v>
      </c>
      <c r="E128">
        <v>22006</v>
      </c>
      <c r="F128">
        <v>0.14499999999999999</v>
      </c>
      <c r="G128">
        <v>3190.83</v>
      </c>
      <c r="H128">
        <v>7.25</v>
      </c>
      <c r="I128">
        <v>4247.08984375</v>
      </c>
      <c r="J128">
        <v>4000</v>
      </c>
      <c r="K128">
        <v>2457.5500000000002</v>
      </c>
      <c r="L128">
        <f t="shared" si="20"/>
        <v>638.38000000000034</v>
      </c>
      <c r="M128">
        <v>12496</v>
      </c>
      <c r="N128">
        <f t="shared" si="11"/>
        <v>1811.9199999999998</v>
      </c>
      <c r="O128" s="8">
        <f t="shared" si="12"/>
        <v>133.99707734061107</v>
      </c>
      <c r="P128" s="8">
        <f t="shared" si="13"/>
        <v>0.66998538670305541</v>
      </c>
      <c r="Q128" s="5">
        <f t="shared" si="14"/>
        <v>2427.9198437499999</v>
      </c>
      <c r="R128" s="5">
        <f t="shared" si="15"/>
        <v>7885.4298437499992</v>
      </c>
      <c r="S128" s="5">
        <f t="shared" si="16"/>
        <v>9510</v>
      </c>
      <c r="T128" s="8">
        <f t="shared" si="17"/>
        <v>8809.3061927441777</v>
      </c>
      <c r="U128" s="8">
        <f t="shared" si="18"/>
        <v>12946.156192744176</v>
      </c>
      <c r="V128" s="8">
        <f t="shared" si="19"/>
        <v>3.2365390481860441</v>
      </c>
      <c r="W128" t="s">
        <v>16</v>
      </c>
    </row>
    <row r="129" spans="1:23" ht="15.75" x14ac:dyDescent="0.25">
      <c r="A129" s="11"/>
      <c r="B129" t="s">
        <v>21</v>
      </c>
      <c r="C129" s="14">
        <v>45419</v>
      </c>
      <c r="D129" s="4">
        <v>0</v>
      </c>
      <c r="E129">
        <v>22006</v>
      </c>
      <c r="F129">
        <v>0.14499999999999999</v>
      </c>
      <c r="G129">
        <v>3190.83</v>
      </c>
      <c r="H129">
        <v>7.25</v>
      </c>
      <c r="I129">
        <v>4021.659912109375</v>
      </c>
      <c r="J129">
        <v>4000</v>
      </c>
      <c r="K129">
        <v>2457.5500000000002</v>
      </c>
      <c r="L129">
        <f t="shared" si="20"/>
        <v>638.38000000000034</v>
      </c>
      <c r="M129">
        <v>12496</v>
      </c>
      <c r="N129">
        <f t="shared" si="11"/>
        <v>1811.9199999999998</v>
      </c>
      <c r="O129" s="8">
        <f t="shared" si="12"/>
        <v>121.55558259246408</v>
      </c>
      <c r="P129" s="8">
        <f t="shared" si="13"/>
        <v>0.60777791296232042</v>
      </c>
      <c r="Q129" s="5">
        <f t="shared" si="14"/>
        <v>2202.4899121093749</v>
      </c>
      <c r="R129" s="5">
        <f t="shared" si="15"/>
        <v>7659.9999121093742</v>
      </c>
      <c r="S129" s="5">
        <f t="shared" si="16"/>
        <v>9510</v>
      </c>
      <c r="T129" s="8">
        <f t="shared" si="17"/>
        <v>8498.0952651887656</v>
      </c>
      <c r="U129" s="8">
        <f t="shared" si="18"/>
        <v>12634.945265188766</v>
      </c>
      <c r="V129" s="8">
        <f t="shared" si="19"/>
        <v>3.1587363162971913</v>
      </c>
      <c r="W129" t="s">
        <v>16</v>
      </c>
    </row>
    <row r="130" spans="1:23" ht="15.75" x14ac:dyDescent="0.25">
      <c r="A130" s="11"/>
      <c r="B130" t="s">
        <v>21</v>
      </c>
      <c r="C130" s="14">
        <v>45420</v>
      </c>
      <c r="D130" s="4">
        <v>0</v>
      </c>
      <c r="E130">
        <v>22006</v>
      </c>
      <c r="F130">
        <v>0.14499999999999999</v>
      </c>
      <c r="G130">
        <v>3190.83</v>
      </c>
      <c r="H130">
        <v>7.25</v>
      </c>
      <c r="I130">
        <v>3908.429931640625</v>
      </c>
      <c r="J130">
        <v>4000</v>
      </c>
      <c r="K130">
        <v>2457.5500000000002</v>
      </c>
      <c r="M130">
        <v>12496</v>
      </c>
      <c r="N130">
        <f t="shared" ref="N130:N193" si="21">SUM(M130*0.145)</f>
        <v>1811.9199999999998</v>
      </c>
      <c r="O130" s="8">
        <f t="shared" ref="O130:O193" si="22">Q130/N130*100</f>
        <v>115.30641152151449</v>
      </c>
      <c r="P130" s="8">
        <f t="shared" ref="P130:P193" si="23">SUM(O130/100)/2</f>
        <v>0.57653205760757242</v>
      </c>
      <c r="Q130" s="5">
        <f t="shared" ref="Q130:Q193" si="24">I130-N130-H130</f>
        <v>2089.2599316406249</v>
      </c>
      <c r="R130" s="5">
        <f t="shared" ref="R130:R193" si="25">SUM(3*N130)+Q130+(3*H130)</f>
        <v>7546.7699316406242</v>
      </c>
      <c r="S130" s="5">
        <f t="shared" ref="S130:S193" si="26">E130-M130</f>
        <v>9510</v>
      </c>
      <c r="T130" s="8">
        <f t="shared" ref="T130:T193" si="27">SUM(R130)+(S130*0.145*P130)</f>
        <v>8341.7788124785857</v>
      </c>
      <c r="U130" s="8">
        <f t="shared" ref="U130:U193" si="28">SUM(R130)+ (3*(S130*0.145))+(S130*0.145*P130)</f>
        <v>12478.628812478586</v>
      </c>
      <c r="V130" s="8">
        <f t="shared" ref="V130:V193" si="29">SUM(U130/J130)</f>
        <v>3.1196572031196466</v>
      </c>
      <c r="W130" t="s">
        <v>16</v>
      </c>
    </row>
    <row r="131" spans="1:23" ht="15.75" x14ac:dyDescent="0.25">
      <c r="A131" s="11"/>
      <c r="B131" t="s">
        <v>21</v>
      </c>
      <c r="C131" s="14">
        <v>45421</v>
      </c>
      <c r="D131" s="4">
        <v>0</v>
      </c>
      <c r="E131">
        <v>22006</v>
      </c>
      <c r="F131">
        <v>0.14499999999999999</v>
      </c>
      <c r="G131">
        <v>3190.83</v>
      </c>
      <c r="H131">
        <v>7.25</v>
      </c>
      <c r="I131">
        <v>3723.75</v>
      </c>
      <c r="J131">
        <v>4000</v>
      </c>
      <c r="K131">
        <v>2457.5500000000002</v>
      </c>
      <c r="M131">
        <v>12496</v>
      </c>
      <c r="N131">
        <f t="shared" si="21"/>
        <v>1811.9199999999998</v>
      </c>
      <c r="O131" s="8">
        <f t="shared" si="22"/>
        <v>105.11391231400947</v>
      </c>
      <c r="P131" s="8">
        <f t="shared" si="23"/>
        <v>0.52556956157004731</v>
      </c>
      <c r="Q131" s="5">
        <f t="shared" si="24"/>
        <v>1904.5800000000002</v>
      </c>
      <c r="R131" s="5">
        <f t="shared" si="25"/>
        <v>7362.0899999999992</v>
      </c>
      <c r="S131" s="5">
        <f t="shared" si="26"/>
        <v>9510</v>
      </c>
      <c r="T131" s="8">
        <f t="shared" si="27"/>
        <v>8086.824146927016</v>
      </c>
      <c r="U131" s="8">
        <f t="shared" si="28"/>
        <v>12223.674146927015</v>
      </c>
      <c r="V131" s="8">
        <f t="shared" si="29"/>
        <v>3.0559185367317538</v>
      </c>
      <c r="W131" t="s">
        <v>16</v>
      </c>
    </row>
    <row r="132" spans="1:23" ht="15.75" x14ac:dyDescent="0.25">
      <c r="A132" s="11"/>
      <c r="B132" t="s">
        <v>21</v>
      </c>
      <c r="C132" s="14">
        <v>45422</v>
      </c>
      <c r="D132" s="4">
        <v>0</v>
      </c>
      <c r="E132">
        <v>22006</v>
      </c>
      <c r="F132">
        <v>0.14499999999999999</v>
      </c>
      <c r="G132">
        <v>3190.83</v>
      </c>
      <c r="H132">
        <v>7.25</v>
      </c>
      <c r="I132">
        <v>3703</v>
      </c>
      <c r="J132">
        <v>4000</v>
      </c>
      <c r="K132">
        <v>2457.5500000000002</v>
      </c>
      <c r="M132">
        <v>12496</v>
      </c>
      <c r="N132">
        <f t="shared" si="21"/>
        <v>1811.9199999999998</v>
      </c>
      <c r="O132" s="8">
        <f t="shared" si="22"/>
        <v>103.96871826570711</v>
      </c>
      <c r="P132" s="8">
        <f t="shared" si="23"/>
        <v>0.51984359132853553</v>
      </c>
      <c r="Q132" s="5">
        <f t="shared" si="24"/>
        <v>1883.8300000000002</v>
      </c>
      <c r="R132" s="5">
        <f t="shared" si="25"/>
        <v>7341.3399999999992</v>
      </c>
      <c r="S132" s="5">
        <f t="shared" si="26"/>
        <v>9510</v>
      </c>
      <c r="T132" s="8">
        <f t="shared" si="27"/>
        <v>8058.1783202624829</v>
      </c>
      <c r="U132" s="8">
        <f t="shared" si="28"/>
        <v>12195.028320262483</v>
      </c>
      <c r="V132" s="8">
        <f t="shared" si="29"/>
        <v>3.048757080065621</v>
      </c>
      <c r="W132" t="s">
        <v>16</v>
      </c>
    </row>
    <row r="133" spans="1:23" ht="15.75" x14ac:dyDescent="0.25">
      <c r="A133" s="11"/>
      <c r="B133" t="s">
        <v>21</v>
      </c>
      <c r="C133" s="14">
        <v>45423</v>
      </c>
      <c r="D133" s="4">
        <v>0</v>
      </c>
      <c r="E133">
        <v>22006</v>
      </c>
      <c r="F133">
        <v>0.14499999999999999</v>
      </c>
      <c r="G133">
        <v>3190.83</v>
      </c>
      <c r="H133">
        <v>7.25</v>
      </c>
      <c r="I133">
        <v>3591.52001953125</v>
      </c>
      <c r="J133">
        <v>4000</v>
      </c>
      <c r="K133">
        <v>2457.5500000000002</v>
      </c>
      <c r="M133">
        <v>12496</v>
      </c>
      <c r="N133">
        <f t="shared" si="21"/>
        <v>1811.9199999999998</v>
      </c>
      <c r="O133" s="8">
        <f t="shared" si="22"/>
        <v>97.816129825337228</v>
      </c>
      <c r="P133" s="8">
        <f t="shared" si="23"/>
        <v>0.48908064912668614</v>
      </c>
      <c r="Q133" s="5">
        <f t="shared" si="24"/>
        <v>1772.3500195312502</v>
      </c>
      <c r="R133" s="5">
        <f t="shared" si="25"/>
        <v>7229.8600195312492</v>
      </c>
      <c r="S133" s="5">
        <f t="shared" si="26"/>
        <v>9510</v>
      </c>
      <c r="T133" s="8">
        <f t="shared" si="27"/>
        <v>7904.2777806444929</v>
      </c>
      <c r="U133" s="8">
        <f t="shared" si="28"/>
        <v>12041.127780644492</v>
      </c>
      <c r="V133" s="8">
        <f t="shared" si="29"/>
        <v>3.0102819451611231</v>
      </c>
      <c r="W133" t="s">
        <v>16</v>
      </c>
    </row>
    <row r="134" spans="1:23" ht="15.75" x14ac:dyDescent="0.25">
      <c r="A134" s="11"/>
      <c r="B134" t="s">
        <v>21</v>
      </c>
      <c r="C134" s="14">
        <v>45424</v>
      </c>
      <c r="D134" s="4">
        <v>0</v>
      </c>
      <c r="E134">
        <v>22006</v>
      </c>
      <c r="F134">
        <v>0.14499999999999999</v>
      </c>
      <c r="G134">
        <v>3190.83</v>
      </c>
      <c r="H134">
        <v>7.25</v>
      </c>
      <c r="I134">
        <v>3587.2099609375</v>
      </c>
      <c r="J134">
        <v>4000</v>
      </c>
      <c r="K134">
        <v>2457.5500000000002</v>
      </c>
      <c r="M134">
        <v>12496</v>
      </c>
      <c r="N134">
        <f t="shared" si="21"/>
        <v>1811.9199999999998</v>
      </c>
      <c r="O134" s="8">
        <f t="shared" si="22"/>
        <v>97.578257369944609</v>
      </c>
      <c r="P134" s="8">
        <f t="shared" si="23"/>
        <v>0.48789128684972305</v>
      </c>
      <c r="Q134" s="5">
        <f t="shared" si="24"/>
        <v>1768.0399609375002</v>
      </c>
      <c r="R134" s="5">
        <f t="shared" si="25"/>
        <v>7225.5499609374992</v>
      </c>
      <c r="S134" s="5">
        <f t="shared" si="26"/>
        <v>9510</v>
      </c>
      <c r="T134" s="8">
        <f t="shared" si="27"/>
        <v>7898.3276509389252</v>
      </c>
      <c r="U134" s="8">
        <f t="shared" si="28"/>
        <v>12035.177650938924</v>
      </c>
      <c r="V134" s="8">
        <f t="shared" si="29"/>
        <v>3.0087944127347308</v>
      </c>
      <c r="W134" t="s">
        <v>16</v>
      </c>
    </row>
    <row r="135" spans="1:23" ht="15.75" x14ac:dyDescent="0.25">
      <c r="A135" s="11"/>
      <c r="B135" t="s">
        <v>21</v>
      </c>
      <c r="C135" s="14">
        <v>45425</v>
      </c>
      <c r="D135">
        <v>0.28999999999999998</v>
      </c>
      <c r="E135">
        <v>22006</v>
      </c>
      <c r="F135">
        <v>0.14499999999999999</v>
      </c>
      <c r="G135">
        <v>3190.83</v>
      </c>
      <c r="H135">
        <v>7.25</v>
      </c>
      <c r="I135">
        <v>4203.58984375</v>
      </c>
      <c r="J135">
        <v>4000</v>
      </c>
      <c r="K135">
        <v>2457.5500000000002</v>
      </c>
      <c r="M135">
        <v>12496</v>
      </c>
      <c r="N135">
        <f t="shared" si="21"/>
        <v>1811.9199999999998</v>
      </c>
      <c r="O135" s="8">
        <f t="shared" si="22"/>
        <v>131.59630909477241</v>
      </c>
      <c r="P135" s="8">
        <f t="shared" si="23"/>
        <v>0.65798154547386201</v>
      </c>
      <c r="Q135" s="5">
        <f t="shared" si="24"/>
        <v>2384.4198437499999</v>
      </c>
      <c r="R135" s="5">
        <f t="shared" si="25"/>
        <v>7841.9298437499992</v>
      </c>
      <c r="S135" s="5">
        <f t="shared" si="26"/>
        <v>9510</v>
      </c>
      <c r="T135" s="8">
        <f t="shared" si="27"/>
        <v>8749.2534958811812</v>
      </c>
      <c r="U135" s="8">
        <f t="shared" si="28"/>
        <v>12886.10349588118</v>
      </c>
      <c r="V135" s="8">
        <f t="shared" si="29"/>
        <v>3.221525873970295</v>
      </c>
      <c r="W135" t="s">
        <v>16</v>
      </c>
    </row>
    <row r="136" spans="1:23" ht="15.75" x14ac:dyDescent="0.25">
      <c r="A136" s="11"/>
      <c r="B136" t="s">
        <v>21</v>
      </c>
      <c r="C136" s="14">
        <v>45426</v>
      </c>
      <c r="D136">
        <v>5.05</v>
      </c>
      <c r="E136">
        <v>22006</v>
      </c>
      <c r="F136">
        <v>0.14499999999999999</v>
      </c>
      <c r="G136">
        <v>3190.83</v>
      </c>
      <c r="H136">
        <v>7.25</v>
      </c>
      <c r="I136">
        <v>3623.760009765625</v>
      </c>
      <c r="J136">
        <v>4000</v>
      </c>
      <c r="K136">
        <v>2457.5500000000002</v>
      </c>
      <c r="M136">
        <v>12496</v>
      </c>
      <c r="N136">
        <f t="shared" si="21"/>
        <v>1811.9199999999998</v>
      </c>
      <c r="O136" s="8">
        <f t="shared" si="22"/>
        <v>99.595457292023113</v>
      </c>
      <c r="P136" s="8">
        <f t="shared" si="23"/>
        <v>0.49797728646011558</v>
      </c>
      <c r="Q136" s="5">
        <f t="shared" si="24"/>
        <v>1804.5900097656252</v>
      </c>
      <c r="R136" s="5">
        <f t="shared" si="25"/>
        <v>7262.1000097656242</v>
      </c>
      <c r="S136" s="5">
        <f t="shared" si="26"/>
        <v>9510</v>
      </c>
      <c r="T136" s="8">
        <f t="shared" si="27"/>
        <v>7948.7857889298002</v>
      </c>
      <c r="U136" s="8">
        <f t="shared" si="28"/>
        <v>12085.6357889298</v>
      </c>
      <c r="V136" s="8">
        <f t="shared" si="29"/>
        <v>3.0214089472324499</v>
      </c>
      <c r="W136" t="s">
        <v>16</v>
      </c>
    </row>
    <row r="137" spans="1:23" ht="15.75" x14ac:dyDescent="0.25">
      <c r="A137" s="11"/>
      <c r="B137" t="s">
        <v>21</v>
      </c>
      <c r="C137" s="14">
        <v>45427</v>
      </c>
      <c r="D137">
        <v>0.68</v>
      </c>
      <c r="E137">
        <v>22006</v>
      </c>
      <c r="F137">
        <v>0.14499999999999999</v>
      </c>
      <c r="G137">
        <v>3190.83</v>
      </c>
      <c r="H137">
        <v>7.25</v>
      </c>
      <c r="I137">
        <v>3352.919921875</v>
      </c>
      <c r="J137">
        <v>4000</v>
      </c>
      <c r="K137">
        <v>2457.5500000000002</v>
      </c>
      <c r="M137">
        <v>12496</v>
      </c>
      <c r="N137">
        <f t="shared" si="21"/>
        <v>1811.9199999999998</v>
      </c>
      <c r="O137" s="8">
        <f t="shared" si="22"/>
        <v>84.647772632069859</v>
      </c>
      <c r="P137" s="8">
        <f t="shared" si="23"/>
        <v>0.42323886316034931</v>
      </c>
      <c r="Q137" s="5">
        <f t="shared" si="24"/>
        <v>1533.7499218750002</v>
      </c>
      <c r="R137" s="5">
        <f t="shared" si="25"/>
        <v>6991.2599218749992</v>
      </c>
      <c r="S137" s="5">
        <f t="shared" si="26"/>
        <v>9510</v>
      </c>
      <c r="T137" s="8">
        <f t="shared" si="27"/>
        <v>7574.8851522299628</v>
      </c>
      <c r="U137" s="8">
        <f t="shared" si="28"/>
        <v>11711.735152229961</v>
      </c>
      <c r="V137" s="8">
        <f t="shared" si="29"/>
        <v>2.9279337880574903</v>
      </c>
      <c r="W137" t="s">
        <v>16</v>
      </c>
    </row>
    <row r="138" spans="1:23" ht="15.75" x14ac:dyDescent="0.25">
      <c r="A138" s="11"/>
      <c r="B138" t="s">
        <v>21</v>
      </c>
      <c r="C138" s="14">
        <v>45428</v>
      </c>
      <c r="D138">
        <v>7.11</v>
      </c>
      <c r="E138">
        <v>22006</v>
      </c>
      <c r="F138">
        <v>0.14499999999999999</v>
      </c>
      <c r="G138">
        <v>3190.83</v>
      </c>
      <c r="H138">
        <v>7.25</v>
      </c>
      <c r="I138">
        <v>4756.41015625</v>
      </c>
      <c r="J138">
        <v>4000</v>
      </c>
      <c r="K138">
        <v>2457.5500000000002</v>
      </c>
      <c r="M138">
        <v>12496</v>
      </c>
      <c r="N138">
        <f t="shared" si="21"/>
        <v>1811.9199999999998</v>
      </c>
      <c r="O138" s="8">
        <f t="shared" si="22"/>
        <v>162.1065033914301</v>
      </c>
      <c r="P138" s="8">
        <f t="shared" si="23"/>
        <v>0.81053251695715045</v>
      </c>
      <c r="Q138" s="5">
        <f t="shared" si="24"/>
        <v>2937.2401562499999</v>
      </c>
      <c r="R138" s="5">
        <f t="shared" si="25"/>
        <v>8394.7501562500001</v>
      </c>
      <c r="S138" s="5">
        <f t="shared" si="26"/>
        <v>9510</v>
      </c>
      <c r="T138" s="8">
        <f t="shared" si="27"/>
        <v>9512.433970508062</v>
      </c>
      <c r="U138" s="8">
        <f t="shared" si="28"/>
        <v>13649.283970508061</v>
      </c>
      <c r="V138" s="8">
        <f t="shared" si="29"/>
        <v>3.412320992627015</v>
      </c>
      <c r="W138" t="s">
        <v>16</v>
      </c>
    </row>
    <row r="139" spans="1:23" ht="15.75" x14ac:dyDescent="0.25">
      <c r="A139" s="11"/>
      <c r="B139" t="s">
        <v>21</v>
      </c>
      <c r="C139" s="14">
        <v>45429</v>
      </c>
      <c r="D139">
        <v>0</v>
      </c>
      <c r="E139">
        <v>22006</v>
      </c>
      <c r="F139">
        <v>0.14499999999999999</v>
      </c>
      <c r="G139">
        <v>3190.83</v>
      </c>
      <c r="H139">
        <v>7.25</v>
      </c>
      <c r="I139">
        <v>3785.840087890625</v>
      </c>
      <c r="J139">
        <v>4000</v>
      </c>
      <c r="K139">
        <v>2457.5500000000002</v>
      </c>
      <c r="M139">
        <v>12496</v>
      </c>
      <c r="N139">
        <f t="shared" si="21"/>
        <v>1811.9199999999998</v>
      </c>
      <c r="O139" s="8">
        <f t="shared" si="22"/>
        <v>108.54066889766796</v>
      </c>
      <c r="P139" s="8">
        <f t="shared" si="23"/>
        <v>0.54270334448833979</v>
      </c>
      <c r="Q139" s="5">
        <f t="shared" si="24"/>
        <v>1966.6700878906252</v>
      </c>
      <c r="R139" s="5">
        <f t="shared" si="25"/>
        <v>7424.1800878906242</v>
      </c>
      <c r="S139" s="5">
        <f t="shared" si="26"/>
        <v>9510</v>
      </c>
      <c r="T139" s="8">
        <f t="shared" si="27"/>
        <v>8172.54086477282</v>
      </c>
      <c r="U139" s="8">
        <f t="shared" si="28"/>
        <v>12309.39086477282</v>
      </c>
      <c r="V139" s="8">
        <f t="shared" si="29"/>
        <v>3.0773477161932052</v>
      </c>
      <c r="W139" t="s">
        <v>16</v>
      </c>
    </row>
    <row r="140" spans="1:23" ht="15.75" x14ac:dyDescent="0.25">
      <c r="A140" s="11"/>
      <c r="B140" t="s">
        <v>21</v>
      </c>
      <c r="C140" s="14">
        <v>45430</v>
      </c>
      <c r="D140" s="4">
        <v>0</v>
      </c>
      <c r="E140">
        <v>22006</v>
      </c>
      <c r="F140">
        <v>0.14499999999999999</v>
      </c>
      <c r="G140">
        <v>3190.83</v>
      </c>
      <c r="H140">
        <v>7.25</v>
      </c>
      <c r="I140">
        <v>3506.9599609375</v>
      </c>
      <c r="J140">
        <v>4000</v>
      </c>
      <c r="K140">
        <v>2457.5500000000002</v>
      </c>
      <c r="M140">
        <v>12496</v>
      </c>
      <c r="N140">
        <f t="shared" si="21"/>
        <v>1811.9199999999998</v>
      </c>
      <c r="O140" s="8">
        <f t="shared" si="22"/>
        <v>93.149253881931898</v>
      </c>
      <c r="P140" s="8">
        <f t="shared" si="23"/>
        <v>0.46574626940965946</v>
      </c>
      <c r="Q140" s="5">
        <f t="shared" si="24"/>
        <v>1687.7899609375002</v>
      </c>
      <c r="R140" s="5">
        <f t="shared" si="25"/>
        <v>7145.2999609374992</v>
      </c>
      <c r="S140" s="5">
        <f t="shared" si="26"/>
        <v>9510</v>
      </c>
      <c r="T140" s="8">
        <f t="shared" si="27"/>
        <v>7787.5407791399493</v>
      </c>
      <c r="U140" s="8">
        <f t="shared" si="28"/>
        <v>11924.390779139949</v>
      </c>
      <c r="V140" s="8">
        <f t="shared" si="29"/>
        <v>2.981097694784987</v>
      </c>
      <c r="W140" t="s">
        <v>16</v>
      </c>
    </row>
    <row r="141" spans="1:23" ht="15.75" x14ac:dyDescent="0.25">
      <c r="A141" s="11"/>
      <c r="B141" t="s">
        <v>21</v>
      </c>
      <c r="C141" s="14">
        <v>45431</v>
      </c>
      <c r="D141" s="4">
        <v>0</v>
      </c>
      <c r="E141">
        <v>22006</v>
      </c>
      <c r="F141">
        <v>0.14499999999999999</v>
      </c>
      <c r="G141">
        <v>3190.83</v>
      </c>
      <c r="H141">
        <v>7.25</v>
      </c>
      <c r="I141">
        <v>3483.52001953125</v>
      </c>
      <c r="J141">
        <v>4000</v>
      </c>
      <c r="K141">
        <v>2457.5500000000002</v>
      </c>
      <c r="M141">
        <v>12496</v>
      </c>
      <c r="N141">
        <f t="shared" si="21"/>
        <v>1811.9199999999998</v>
      </c>
      <c r="O141" s="8">
        <f t="shared" si="22"/>
        <v>91.855601766703288</v>
      </c>
      <c r="P141" s="8">
        <f t="shared" si="23"/>
        <v>0.45927800883351644</v>
      </c>
      <c r="Q141" s="5">
        <f t="shared" si="24"/>
        <v>1664.3500195312502</v>
      </c>
      <c r="R141" s="5">
        <f t="shared" si="25"/>
        <v>7121.8600195312492</v>
      </c>
      <c r="S141" s="5">
        <f t="shared" si="26"/>
        <v>9510</v>
      </c>
      <c r="T141" s="8">
        <f t="shared" si="27"/>
        <v>7755.1814298122263</v>
      </c>
      <c r="U141" s="8">
        <f t="shared" si="28"/>
        <v>11892.031429812227</v>
      </c>
      <c r="V141" s="8">
        <f t="shared" si="29"/>
        <v>2.9730078574530565</v>
      </c>
      <c r="W141" t="s">
        <v>16</v>
      </c>
    </row>
    <row r="142" spans="1:23" ht="15.75" x14ac:dyDescent="0.25">
      <c r="A142" s="11"/>
      <c r="B142" t="s">
        <v>21</v>
      </c>
      <c r="C142" s="14">
        <v>45432</v>
      </c>
      <c r="D142" s="4">
        <v>0.03</v>
      </c>
      <c r="E142">
        <v>22006</v>
      </c>
      <c r="F142">
        <v>0.14499999999999999</v>
      </c>
      <c r="G142">
        <v>3190.83</v>
      </c>
      <c r="H142">
        <v>7.25</v>
      </c>
      <c r="I142">
        <v>3330.719970703125</v>
      </c>
      <c r="J142">
        <v>4000</v>
      </c>
      <c r="K142">
        <v>2457.5500000000002</v>
      </c>
      <c r="M142">
        <v>12496</v>
      </c>
      <c r="N142">
        <f t="shared" si="21"/>
        <v>1811.9199999999998</v>
      </c>
      <c r="O142" s="8">
        <f t="shared" si="22"/>
        <v>83.422555670400754</v>
      </c>
      <c r="P142" s="8">
        <f t="shared" si="23"/>
        <v>0.41711277835200378</v>
      </c>
      <c r="Q142" s="5">
        <f t="shared" si="24"/>
        <v>1511.5499707031252</v>
      </c>
      <c r="R142" s="5">
        <f t="shared" si="25"/>
        <v>6969.0599707031242</v>
      </c>
      <c r="S142" s="5">
        <f t="shared" si="26"/>
        <v>9510</v>
      </c>
      <c r="T142" s="8">
        <f t="shared" si="27"/>
        <v>7544.2376364116199</v>
      </c>
      <c r="U142" s="8">
        <f t="shared" si="28"/>
        <v>11681.087636411619</v>
      </c>
      <c r="V142" s="8">
        <f t="shared" si="29"/>
        <v>2.920271909102905</v>
      </c>
      <c r="W142" t="s">
        <v>16</v>
      </c>
    </row>
    <row r="143" spans="1:23" ht="15.75" x14ac:dyDescent="0.25">
      <c r="A143" s="11"/>
      <c r="B143" t="s">
        <v>21</v>
      </c>
      <c r="C143" s="14">
        <v>45433</v>
      </c>
      <c r="D143">
        <v>3.75</v>
      </c>
      <c r="E143">
        <v>22006</v>
      </c>
      <c r="F143">
        <v>0.14499999999999999</v>
      </c>
      <c r="G143">
        <v>3190.83</v>
      </c>
      <c r="H143">
        <v>7.25</v>
      </c>
      <c r="I143">
        <v>3975.429931640625</v>
      </c>
      <c r="J143">
        <v>4000</v>
      </c>
      <c r="K143">
        <v>2457.5500000000002</v>
      </c>
      <c r="M143">
        <v>12496</v>
      </c>
      <c r="N143">
        <f t="shared" si="21"/>
        <v>1811.9199999999998</v>
      </c>
      <c r="O143" s="8">
        <f t="shared" si="22"/>
        <v>119.0041465208522</v>
      </c>
      <c r="P143" s="8">
        <f t="shared" si="23"/>
        <v>0.59502073260426103</v>
      </c>
      <c r="Q143" s="5">
        <f t="shared" si="24"/>
        <v>2156.2599316406249</v>
      </c>
      <c r="R143" s="5">
        <f t="shared" si="25"/>
        <v>7613.7699316406242</v>
      </c>
      <c r="S143" s="5">
        <f t="shared" si="26"/>
        <v>9510</v>
      </c>
      <c r="T143" s="8">
        <f t="shared" si="27"/>
        <v>8434.2737708652694</v>
      </c>
      <c r="U143" s="8">
        <f t="shared" si="28"/>
        <v>12571.12377086527</v>
      </c>
      <c r="V143" s="8">
        <f t="shared" si="29"/>
        <v>3.1427809427163176</v>
      </c>
      <c r="W143" t="s">
        <v>16</v>
      </c>
    </row>
    <row r="144" spans="1:23" ht="15.75" x14ac:dyDescent="0.25">
      <c r="A144" s="11"/>
      <c r="B144" t="s">
        <v>21</v>
      </c>
      <c r="C144" s="14">
        <v>45434</v>
      </c>
      <c r="D144">
        <v>13.88</v>
      </c>
      <c r="E144">
        <v>22006</v>
      </c>
      <c r="F144">
        <v>0.14499999999999999</v>
      </c>
      <c r="G144">
        <v>3190.83</v>
      </c>
      <c r="H144">
        <v>7.25</v>
      </c>
      <c r="I144">
        <v>7863.31982421875</v>
      </c>
      <c r="J144">
        <v>4000</v>
      </c>
      <c r="K144">
        <v>2457.5500000000002</v>
      </c>
      <c r="M144">
        <v>12496</v>
      </c>
      <c r="N144">
        <f t="shared" si="21"/>
        <v>1811.9199999999998</v>
      </c>
      <c r="O144" s="8">
        <f t="shared" si="22"/>
        <v>333.57707979484468</v>
      </c>
      <c r="P144" s="8">
        <f t="shared" si="23"/>
        <v>1.6678853989742235</v>
      </c>
      <c r="Q144" s="5">
        <f t="shared" si="24"/>
        <v>6044.1498242187499</v>
      </c>
      <c r="R144" s="5">
        <f t="shared" si="25"/>
        <v>11501.65982421875</v>
      </c>
      <c r="S144" s="5">
        <f t="shared" si="26"/>
        <v>9510</v>
      </c>
      <c r="T144" s="8">
        <f t="shared" si="27"/>
        <v>13801.590395134255</v>
      </c>
      <c r="U144" s="8">
        <f t="shared" si="28"/>
        <v>17938.440395134254</v>
      </c>
      <c r="V144" s="8">
        <f t="shared" si="29"/>
        <v>4.4846100987835635</v>
      </c>
      <c r="W144" t="s">
        <v>16</v>
      </c>
    </row>
    <row r="145" spans="1:23" ht="15.75" x14ac:dyDescent="0.25">
      <c r="A145" s="11"/>
      <c r="B145" t="s">
        <v>21</v>
      </c>
      <c r="C145" s="14">
        <v>45435</v>
      </c>
      <c r="D145">
        <v>0</v>
      </c>
      <c r="E145">
        <v>22006</v>
      </c>
      <c r="F145">
        <v>0.14499999999999999</v>
      </c>
      <c r="G145">
        <v>3190.83</v>
      </c>
      <c r="H145">
        <v>7.25</v>
      </c>
      <c r="I145">
        <v>5589.6298828125</v>
      </c>
      <c r="J145">
        <v>4000</v>
      </c>
      <c r="K145">
        <v>2457.5500000000002</v>
      </c>
      <c r="M145">
        <v>12496</v>
      </c>
      <c r="N145">
        <f t="shared" si="21"/>
        <v>1811.9199999999998</v>
      </c>
      <c r="O145" s="8">
        <f t="shared" si="22"/>
        <v>208.09196227275487</v>
      </c>
      <c r="P145" s="8">
        <f t="shared" si="23"/>
        <v>1.0404598113637744</v>
      </c>
      <c r="Q145" s="5">
        <f t="shared" si="24"/>
        <v>3770.4598828124999</v>
      </c>
      <c r="R145" s="5">
        <f t="shared" si="25"/>
        <v>9227.9698828125001</v>
      </c>
      <c r="S145" s="5">
        <f t="shared" si="26"/>
        <v>9510</v>
      </c>
      <c r="T145" s="8">
        <f t="shared" si="27"/>
        <v>10662.711939692577</v>
      </c>
      <c r="U145" s="8">
        <f t="shared" si="28"/>
        <v>14799.561939692576</v>
      </c>
      <c r="V145" s="8">
        <f t="shared" si="29"/>
        <v>3.6998904849231438</v>
      </c>
      <c r="W145" t="s">
        <v>16</v>
      </c>
    </row>
    <row r="146" spans="1:23" ht="15.75" x14ac:dyDescent="0.25">
      <c r="A146" s="11"/>
      <c r="B146" t="s">
        <v>21</v>
      </c>
      <c r="C146" s="14">
        <v>45436</v>
      </c>
      <c r="D146" s="4">
        <v>0</v>
      </c>
      <c r="E146">
        <v>22006</v>
      </c>
      <c r="F146">
        <v>0.14499999999999999</v>
      </c>
      <c r="G146">
        <v>3190.83</v>
      </c>
      <c r="H146">
        <v>7.25</v>
      </c>
      <c r="I146">
        <v>4431.009765625</v>
      </c>
      <c r="J146">
        <v>4000</v>
      </c>
      <c r="K146">
        <v>2457.5500000000002</v>
      </c>
      <c r="M146">
        <v>12496</v>
      </c>
      <c r="N146">
        <f t="shared" si="21"/>
        <v>1811.9199999999998</v>
      </c>
      <c r="O146" s="8">
        <f t="shared" si="22"/>
        <v>144.14763155244162</v>
      </c>
      <c r="P146" s="8">
        <f t="shared" si="23"/>
        <v>0.72073815776220806</v>
      </c>
      <c r="Q146" s="5">
        <f t="shared" si="24"/>
        <v>2611.8397656249999</v>
      </c>
      <c r="R146" s="5">
        <f t="shared" si="25"/>
        <v>8069.3497656249992</v>
      </c>
      <c r="S146" s="5">
        <f t="shared" si="26"/>
        <v>9510</v>
      </c>
      <c r="T146" s="8">
        <f t="shared" si="27"/>
        <v>9063.2116482711954</v>
      </c>
      <c r="U146" s="8">
        <f t="shared" si="28"/>
        <v>13200.061648271196</v>
      </c>
      <c r="V146" s="8">
        <f t="shared" si="29"/>
        <v>3.3000154120677991</v>
      </c>
      <c r="W146" t="s">
        <v>16</v>
      </c>
    </row>
    <row r="147" spans="1:23" ht="15.75" x14ac:dyDescent="0.25">
      <c r="A147" s="11"/>
      <c r="B147" t="s">
        <v>21</v>
      </c>
      <c r="C147" s="14">
        <v>45437</v>
      </c>
      <c r="D147" s="4">
        <v>0</v>
      </c>
      <c r="E147">
        <v>22006</v>
      </c>
      <c r="F147">
        <v>0.14499999999999999</v>
      </c>
      <c r="G147">
        <v>3190.83</v>
      </c>
      <c r="H147">
        <v>7.25</v>
      </c>
      <c r="I147">
        <v>4036.4599609375</v>
      </c>
      <c r="J147">
        <v>4000</v>
      </c>
      <c r="K147">
        <v>2457.5500000000002</v>
      </c>
      <c r="M147">
        <v>12496</v>
      </c>
      <c r="N147">
        <f t="shared" si="21"/>
        <v>1811.9199999999998</v>
      </c>
      <c r="O147" s="8">
        <f t="shared" si="22"/>
        <v>122.37239839162326</v>
      </c>
      <c r="P147" s="8">
        <f t="shared" si="23"/>
        <v>0.6118619919581163</v>
      </c>
      <c r="Q147" s="5">
        <f t="shared" si="24"/>
        <v>2217.2899609374999</v>
      </c>
      <c r="R147" s="5">
        <f t="shared" si="25"/>
        <v>7674.7999609374992</v>
      </c>
      <c r="S147" s="5">
        <f t="shared" si="26"/>
        <v>9510</v>
      </c>
      <c r="T147" s="8">
        <f t="shared" si="27"/>
        <v>8518.5270547481432</v>
      </c>
      <c r="U147" s="8">
        <f t="shared" si="28"/>
        <v>12655.377054748144</v>
      </c>
      <c r="V147" s="8">
        <f t="shared" si="29"/>
        <v>3.1638442636870359</v>
      </c>
      <c r="W147" t="s">
        <v>16</v>
      </c>
    </row>
    <row r="148" spans="1:23" ht="15.75" x14ac:dyDescent="0.25">
      <c r="A148" s="11"/>
      <c r="B148" t="s">
        <v>21</v>
      </c>
      <c r="C148" s="14">
        <v>45438</v>
      </c>
      <c r="D148">
        <v>2.35</v>
      </c>
      <c r="E148">
        <v>22006</v>
      </c>
      <c r="F148">
        <v>0.14499999999999999</v>
      </c>
      <c r="G148">
        <v>3190.83</v>
      </c>
      <c r="H148">
        <v>7.25</v>
      </c>
      <c r="I148">
        <v>4121.10986328125</v>
      </c>
      <c r="J148">
        <v>4000</v>
      </c>
      <c r="K148">
        <v>2457.5500000000002</v>
      </c>
      <c r="M148">
        <v>12496</v>
      </c>
      <c r="N148">
        <f t="shared" si="21"/>
        <v>1811.9199999999998</v>
      </c>
      <c r="O148" s="8">
        <f t="shared" si="22"/>
        <v>127.04423281829496</v>
      </c>
      <c r="P148" s="8">
        <f t="shared" si="23"/>
        <v>0.63522116409147478</v>
      </c>
      <c r="Q148" s="5">
        <f t="shared" si="24"/>
        <v>2301.9398632812499</v>
      </c>
      <c r="R148" s="5">
        <f t="shared" si="25"/>
        <v>7759.4498632812492</v>
      </c>
      <c r="S148" s="5">
        <f t="shared" si="26"/>
        <v>9510</v>
      </c>
      <c r="T148" s="8">
        <f t="shared" si="27"/>
        <v>8635.3880875051891</v>
      </c>
      <c r="U148" s="8">
        <f t="shared" si="28"/>
        <v>12772.238087505188</v>
      </c>
      <c r="V148" s="8">
        <f t="shared" si="29"/>
        <v>3.1930595218762967</v>
      </c>
      <c r="W148" t="s">
        <v>16</v>
      </c>
    </row>
    <row r="149" spans="1:23" ht="15.75" x14ac:dyDescent="0.25">
      <c r="A149" s="11"/>
      <c r="B149" t="s">
        <v>21</v>
      </c>
      <c r="C149" s="14">
        <v>45439</v>
      </c>
      <c r="D149">
        <v>0.84</v>
      </c>
      <c r="E149">
        <v>22006</v>
      </c>
      <c r="F149">
        <v>0.14499999999999999</v>
      </c>
      <c r="G149">
        <v>3190.83</v>
      </c>
      <c r="H149">
        <v>7.25</v>
      </c>
      <c r="I149">
        <v>3831.159912109375</v>
      </c>
      <c r="J149">
        <v>4000</v>
      </c>
      <c r="K149">
        <v>2457.5500000000002</v>
      </c>
      <c r="M149">
        <v>12496</v>
      </c>
      <c r="N149">
        <f t="shared" si="21"/>
        <v>1811.9199999999998</v>
      </c>
      <c r="O149" s="8">
        <f t="shared" si="22"/>
        <v>111.04187337792924</v>
      </c>
      <c r="P149" s="8">
        <f t="shared" si="23"/>
        <v>0.55520936688964617</v>
      </c>
      <c r="Q149" s="5">
        <f t="shared" si="24"/>
        <v>2011.9899121093752</v>
      </c>
      <c r="R149" s="5">
        <f t="shared" si="25"/>
        <v>7469.4999121093742</v>
      </c>
      <c r="S149" s="5">
        <f t="shared" si="26"/>
        <v>9510</v>
      </c>
      <c r="T149" s="8">
        <f t="shared" si="27"/>
        <v>8235.1058685818516</v>
      </c>
      <c r="U149" s="8">
        <f t="shared" si="28"/>
        <v>12371.955868581852</v>
      </c>
      <c r="V149" s="8">
        <f t="shared" si="29"/>
        <v>3.0929889671454629</v>
      </c>
      <c r="W149" t="s">
        <v>16</v>
      </c>
    </row>
    <row r="150" spans="1:23" ht="15.75" x14ac:dyDescent="0.25">
      <c r="A150" s="11"/>
      <c r="B150" t="s">
        <v>21</v>
      </c>
      <c r="C150" s="14">
        <v>45440</v>
      </c>
      <c r="D150">
        <v>2.73</v>
      </c>
      <c r="E150">
        <v>22006</v>
      </c>
      <c r="F150">
        <v>0.14499999999999999</v>
      </c>
      <c r="G150">
        <v>3190.83</v>
      </c>
      <c r="H150">
        <v>7.25</v>
      </c>
      <c r="I150">
        <v>3930.739990234375</v>
      </c>
      <c r="J150">
        <v>4000</v>
      </c>
      <c r="K150">
        <v>2457.5500000000002</v>
      </c>
      <c r="M150">
        <v>12496</v>
      </c>
      <c r="N150">
        <f t="shared" si="21"/>
        <v>1811.9199999999998</v>
      </c>
      <c r="O150" s="8">
        <f t="shared" si="22"/>
        <v>116.53770532001275</v>
      </c>
      <c r="P150" s="8">
        <f t="shared" si="23"/>
        <v>0.58268852660006376</v>
      </c>
      <c r="Q150" s="5">
        <f t="shared" si="24"/>
        <v>2111.5699902343749</v>
      </c>
      <c r="R150" s="5">
        <f t="shared" si="25"/>
        <v>7569.0799902343742</v>
      </c>
      <c r="S150" s="5">
        <f t="shared" si="26"/>
        <v>9510</v>
      </c>
      <c r="T150" s="8">
        <f t="shared" si="27"/>
        <v>8372.5783339895315</v>
      </c>
      <c r="U150" s="8">
        <f t="shared" si="28"/>
        <v>12509.428333989532</v>
      </c>
      <c r="V150" s="8">
        <f t="shared" si="29"/>
        <v>3.1273570834973832</v>
      </c>
      <c r="W150" t="s">
        <v>16</v>
      </c>
    </row>
    <row r="151" spans="1:23" ht="15.75" x14ac:dyDescent="0.25">
      <c r="A151" s="11"/>
      <c r="B151" t="s">
        <v>21</v>
      </c>
      <c r="C151" s="14">
        <v>45441</v>
      </c>
      <c r="D151">
        <v>0.71</v>
      </c>
      <c r="E151">
        <v>22006</v>
      </c>
      <c r="F151">
        <v>0.14499999999999999</v>
      </c>
      <c r="G151">
        <v>3190.83</v>
      </c>
      <c r="H151">
        <v>7.25</v>
      </c>
      <c r="I151">
        <v>3706.81005859375</v>
      </c>
      <c r="J151">
        <v>4000</v>
      </c>
      <c r="K151">
        <v>2457.5500000000002</v>
      </c>
      <c r="M151">
        <v>12496</v>
      </c>
      <c r="N151">
        <f t="shared" si="21"/>
        <v>1811.9199999999998</v>
      </c>
      <c r="O151" s="8">
        <f t="shared" si="22"/>
        <v>104.17899568379126</v>
      </c>
      <c r="P151" s="8">
        <f t="shared" si="23"/>
        <v>0.52089497841895627</v>
      </c>
      <c r="Q151" s="5">
        <f t="shared" si="24"/>
        <v>1887.6400585937502</v>
      </c>
      <c r="R151" s="5">
        <f t="shared" si="25"/>
        <v>7345.1500585937492</v>
      </c>
      <c r="S151" s="5">
        <f t="shared" si="26"/>
        <v>9510</v>
      </c>
      <c r="T151" s="8">
        <f t="shared" si="27"/>
        <v>8063.4381890845689</v>
      </c>
      <c r="U151" s="8">
        <f t="shared" si="28"/>
        <v>12200.288189084567</v>
      </c>
      <c r="V151" s="8">
        <f t="shared" si="29"/>
        <v>3.0500720472711418</v>
      </c>
      <c r="W151" t="s">
        <v>16</v>
      </c>
    </row>
    <row r="152" spans="1:23" ht="15.75" x14ac:dyDescent="0.25">
      <c r="A152" s="11"/>
      <c r="B152" t="s">
        <v>21</v>
      </c>
      <c r="C152" s="14">
        <v>45442</v>
      </c>
      <c r="D152">
        <v>1.81</v>
      </c>
      <c r="E152">
        <v>22006</v>
      </c>
      <c r="F152">
        <v>0.14499999999999999</v>
      </c>
      <c r="G152">
        <v>3190.83</v>
      </c>
      <c r="H152">
        <v>7.25</v>
      </c>
      <c r="I152">
        <v>3541.5</v>
      </c>
      <c r="J152">
        <v>4000</v>
      </c>
      <c r="K152">
        <v>2457.5500000000002</v>
      </c>
      <c r="M152">
        <v>12496</v>
      </c>
      <c r="N152">
        <f t="shared" si="21"/>
        <v>1811.9199999999998</v>
      </c>
      <c r="O152" s="8">
        <f t="shared" si="22"/>
        <v>95.055521215064701</v>
      </c>
      <c r="P152" s="8">
        <f t="shared" si="23"/>
        <v>0.47527760607532349</v>
      </c>
      <c r="Q152" s="5">
        <f t="shared" si="24"/>
        <v>1722.3300000000002</v>
      </c>
      <c r="R152" s="5">
        <f t="shared" si="25"/>
        <v>7179.8399999999992</v>
      </c>
      <c r="S152" s="5">
        <f t="shared" si="26"/>
        <v>9510</v>
      </c>
      <c r="T152" s="8">
        <f t="shared" si="27"/>
        <v>7835.224054897566</v>
      </c>
      <c r="U152" s="8">
        <f t="shared" si="28"/>
        <v>11972.074054897566</v>
      </c>
      <c r="V152" s="8">
        <f t="shared" si="29"/>
        <v>2.9930185137243916</v>
      </c>
      <c r="W152" t="s">
        <v>16</v>
      </c>
    </row>
    <row r="153" spans="1:23" ht="15.75" x14ac:dyDescent="0.25">
      <c r="A153" s="11"/>
      <c r="B153" t="s">
        <v>21</v>
      </c>
      <c r="C153" s="14">
        <v>45443</v>
      </c>
      <c r="D153">
        <v>7.0000000000000007E-2</v>
      </c>
      <c r="E153">
        <v>22006</v>
      </c>
      <c r="F153">
        <v>0.14499999999999999</v>
      </c>
      <c r="G153">
        <v>3190.83</v>
      </c>
      <c r="H153">
        <v>7.25</v>
      </c>
      <c r="I153">
        <v>3424.6201171875</v>
      </c>
      <c r="J153">
        <v>4000</v>
      </c>
      <c r="K153">
        <v>2457.5500000000002</v>
      </c>
      <c r="M153">
        <v>12496</v>
      </c>
      <c r="N153">
        <f t="shared" si="21"/>
        <v>1811.9199999999998</v>
      </c>
      <c r="O153" s="8">
        <f t="shared" si="22"/>
        <v>88.604911761418848</v>
      </c>
      <c r="P153" s="8">
        <f t="shared" si="23"/>
        <v>0.44302455880709424</v>
      </c>
      <c r="Q153" s="5">
        <f t="shared" si="24"/>
        <v>1605.4501171875002</v>
      </c>
      <c r="R153" s="5">
        <f t="shared" si="25"/>
        <v>7062.9601171874992</v>
      </c>
      <c r="S153" s="5">
        <f t="shared" si="26"/>
        <v>9510</v>
      </c>
      <c r="T153" s="8">
        <f t="shared" si="27"/>
        <v>7673.8688325545418</v>
      </c>
      <c r="U153" s="8">
        <f t="shared" si="28"/>
        <v>11810.718832554541</v>
      </c>
      <c r="V153" s="8">
        <f t="shared" si="29"/>
        <v>2.9526797081386351</v>
      </c>
      <c r="W153" t="s">
        <v>16</v>
      </c>
    </row>
    <row r="154" spans="1:23" ht="15.75" x14ac:dyDescent="0.25">
      <c r="A154" s="11"/>
      <c r="B154" t="s">
        <v>21</v>
      </c>
      <c r="C154" s="14">
        <v>45444</v>
      </c>
      <c r="D154" s="4">
        <v>0</v>
      </c>
      <c r="E154">
        <v>22006</v>
      </c>
      <c r="F154">
        <v>0.14499999999999999</v>
      </c>
      <c r="G154">
        <v>3190.83</v>
      </c>
      <c r="H154">
        <v>7.25</v>
      </c>
      <c r="I154">
        <v>3336.93994140625</v>
      </c>
      <c r="J154">
        <v>4000</v>
      </c>
      <c r="K154">
        <v>2457.5500000000002</v>
      </c>
      <c r="M154">
        <v>12496</v>
      </c>
      <c r="N154">
        <f t="shared" si="21"/>
        <v>1811.9199999999998</v>
      </c>
      <c r="O154" s="8">
        <f t="shared" si="22"/>
        <v>83.765836317621662</v>
      </c>
      <c r="P154" s="8">
        <f t="shared" si="23"/>
        <v>0.41882918158810833</v>
      </c>
      <c r="Q154" s="5">
        <f t="shared" si="24"/>
        <v>1517.7699414062502</v>
      </c>
      <c r="R154" s="5">
        <f t="shared" si="25"/>
        <v>6975.2799414062492</v>
      </c>
      <c r="S154" s="5">
        <f t="shared" si="26"/>
        <v>9510</v>
      </c>
      <c r="T154" s="8">
        <f t="shared" si="27"/>
        <v>7552.8244413571711</v>
      </c>
      <c r="U154" s="8">
        <f t="shared" si="28"/>
        <v>11689.674441357171</v>
      </c>
      <c r="V154" s="8">
        <f t="shared" si="29"/>
        <v>2.9224186103392928</v>
      </c>
      <c r="W154" t="s">
        <v>16</v>
      </c>
    </row>
    <row r="155" spans="1:23" ht="15.75" x14ac:dyDescent="0.25">
      <c r="A155" s="11"/>
      <c r="B155" t="s">
        <v>21</v>
      </c>
      <c r="C155" s="14">
        <v>45445</v>
      </c>
      <c r="D155" s="4">
        <v>0</v>
      </c>
      <c r="E155">
        <v>22006</v>
      </c>
      <c r="F155">
        <v>0.14499999999999999</v>
      </c>
      <c r="G155">
        <v>3190.83</v>
      </c>
      <c r="H155">
        <v>7.25</v>
      </c>
      <c r="I155">
        <v>3338.889892578125</v>
      </c>
      <c r="J155">
        <v>4000</v>
      </c>
      <c r="K155">
        <v>2457.5500000000002</v>
      </c>
      <c r="M155">
        <v>12496</v>
      </c>
      <c r="N155">
        <f t="shared" si="21"/>
        <v>1811.9199999999998</v>
      </c>
      <c r="O155" s="8">
        <f t="shared" si="22"/>
        <v>83.873454268296911</v>
      </c>
      <c r="P155" s="8">
        <f t="shared" si="23"/>
        <v>0.41936727134148455</v>
      </c>
      <c r="Q155" s="5">
        <f t="shared" si="24"/>
        <v>1519.7198925781252</v>
      </c>
      <c r="R155" s="5">
        <f t="shared" si="25"/>
        <v>6977.2298925781242</v>
      </c>
      <c r="S155" s="5">
        <f t="shared" si="26"/>
        <v>9510</v>
      </c>
      <c r="T155" s="8">
        <f t="shared" si="27"/>
        <v>7555.5163913944643</v>
      </c>
      <c r="U155" s="8">
        <f t="shared" si="28"/>
        <v>11692.366391394464</v>
      </c>
      <c r="V155" s="8">
        <f t="shared" si="29"/>
        <v>2.9230915978486158</v>
      </c>
      <c r="W155" t="s">
        <v>16</v>
      </c>
    </row>
    <row r="156" spans="1:23" ht="15.75" x14ac:dyDescent="0.25">
      <c r="A156" s="11"/>
      <c r="B156" t="s">
        <v>21</v>
      </c>
      <c r="C156" s="14">
        <v>45446</v>
      </c>
      <c r="D156" s="4">
        <v>0.01</v>
      </c>
      <c r="E156">
        <v>22006</v>
      </c>
      <c r="F156">
        <v>0.14499999999999999</v>
      </c>
      <c r="G156">
        <v>3190.83</v>
      </c>
      <c r="H156">
        <v>7.25</v>
      </c>
      <c r="I156">
        <v>3161.9599609375</v>
      </c>
      <c r="J156">
        <v>4000</v>
      </c>
      <c r="K156">
        <v>2457.5500000000002</v>
      </c>
      <c r="M156">
        <v>12496</v>
      </c>
      <c r="N156">
        <f t="shared" si="21"/>
        <v>1811.9199999999998</v>
      </c>
      <c r="O156" s="8">
        <f t="shared" si="22"/>
        <v>74.108678139073476</v>
      </c>
      <c r="P156" s="8">
        <f t="shared" si="23"/>
        <v>0.3705433906953674</v>
      </c>
      <c r="Q156" s="5">
        <f t="shared" si="24"/>
        <v>1342.7899609375002</v>
      </c>
      <c r="R156" s="5">
        <f t="shared" si="25"/>
        <v>6800.2999609374992</v>
      </c>
      <c r="S156" s="5">
        <f t="shared" si="26"/>
        <v>9510</v>
      </c>
      <c r="T156" s="8">
        <f t="shared" si="27"/>
        <v>7311.2607695368761</v>
      </c>
      <c r="U156" s="8">
        <f t="shared" si="28"/>
        <v>11448.110769536876</v>
      </c>
      <c r="V156" s="8">
        <f t="shared" si="29"/>
        <v>2.8620276923842187</v>
      </c>
      <c r="W156" t="s">
        <v>16</v>
      </c>
    </row>
    <row r="157" spans="1:23" ht="15.75" x14ac:dyDescent="0.25">
      <c r="A157" s="11"/>
      <c r="B157" t="s">
        <v>21</v>
      </c>
      <c r="C157" s="14">
        <v>45447</v>
      </c>
      <c r="D157">
        <v>2.44</v>
      </c>
      <c r="E157">
        <v>22006</v>
      </c>
      <c r="F157">
        <v>0.14499999999999999</v>
      </c>
      <c r="G157">
        <v>3190.83</v>
      </c>
      <c r="H157">
        <v>7.25</v>
      </c>
      <c r="I157">
        <v>3188.409912109375</v>
      </c>
      <c r="J157">
        <v>4000</v>
      </c>
      <c r="K157">
        <v>2457.5500000000002</v>
      </c>
      <c r="M157">
        <v>12496</v>
      </c>
      <c r="N157">
        <f t="shared" si="21"/>
        <v>1811.9199999999998</v>
      </c>
      <c r="O157" s="8">
        <f t="shared" si="22"/>
        <v>75.568452917864775</v>
      </c>
      <c r="P157" s="8">
        <f t="shared" si="23"/>
        <v>0.37784226458932385</v>
      </c>
      <c r="Q157" s="5">
        <f t="shared" si="24"/>
        <v>1369.2399121093752</v>
      </c>
      <c r="R157" s="5">
        <f t="shared" si="25"/>
        <v>6826.7499121093742</v>
      </c>
      <c r="S157" s="5">
        <f t="shared" si="26"/>
        <v>9510</v>
      </c>
      <c r="T157" s="8">
        <f t="shared" si="27"/>
        <v>7347.7755028648226</v>
      </c>
      <c r="U157" s="8">
        <f t="shared" si="28"/>
        <v>11484.625502864821</v>
      </c>
      <c r="V157" s="8">
        <f t="shared" si="29"/>
        <v>2.8711563757162053</v>
      </c>
      <c r="W157" t="s">
        <v>16</v>
      </c>
    </row>
    <row r="158" spans="1:23" ht="15.75" x14ac:dyDescent="0.25">
      <c r="A158" s="11"/>
      <c r="B158" t="s">
        <v>21</v>
      </c>
      <c r="C158" s="14">
        <v>45448</v>
      </c>
      <c r="D158">
        <v>0</v>
      </c>
      <c r="E158">
        <v>22006</v>
      </c>
      <c r="F158">
        <v>0.14499999999999999</v>
      </c>
      <c r="G158">
        <v>3190.83</v>
      </c>
      <c r="H158">
        <v>7.25</v>
      </c>
      <c r="I158">
        <v>3153.030029296875</v>
      </c>
      <c r="J158">
        <v>4000</v>
      </c>
      <c r="K158">
        <v>2457.5500000000002</v>
      </c>
      <c r="M158">
        <v>12496</v>
      </c>
      <c r="N158">
        <f t="shared" si="21"/>
        <v>1811.9199999999998</v>
      </c>
      <c r="O158" s="8">
        <f t="shared" si="22"/>
        <v>73.61583454550285</v>
      </c>
      <c r="P158" s="8">
        <f t="shared" si="23"/>
        <v>0.36807917272751423</v>
      </c>
      <c r="Q158" s="5">
        <f t="shared" si="24"/>
        <v>1333.8600292968752</v>
      </c>
      <c r="R158" s="5">
        <f t="shared" si="25"/>
        <v>6791.3700292968742</v>
      </c>
      <c r="S158" s="5">
        <f t="shared" si="26"/>
        <v>9510</v>
      </c>
      <c r="T158" s="8">
        <f t="shared" si="27"/>
        <v>7298.9328045294797</v>
      </c>
      <c r="U158" s="8">
        <f t="shared" si="28"/>
        <v>11435.782804529479</v>
      </c>
      <c r="V158" s="8">
        <f t="shared" si="29"/>
        <v>2.8589457011323698</v>
      </c>
      <c r="W158" t="s">
        <v>16</v>
      </c>
    </row>
    <row r="159" spans="1:23" ht="15.75" x14ac:dyDescent="0.25">
      <c r="A159" s="11"/>
      <c r="B159" t="s">
        <v>21</v>
      </c>
      <c r="C159" s="14">
        <v>45449</v>
      </c>
      <c r="D159" s="4">
        <v>0</v>
      </c>
      <c r="E159">
        <v>22006</v>
      </c>
      <c r="F159">
        <v>0.14499999999999999</v>
      </c>
      <c r="G159">
        <v>3190.83</v>
      </c>
      <c r="H159">
        <v>7.25</v>
      </c>
      <c r="I159">
        <v>3004.590087890625</v>
      </c>
      <c r="J159">
        <v>4000</v>
      </c>
      <c r="K159">
        <v>2457.5500000000002</v>
      </c>
      <c r="M159">
        <v>12496</v>
      </c>
      <c r="N159">
        <f t="shared" si="21"/>
        <v>1811.9199999999998</v>
      </c>
      <c r="O159" s="8">
        <f t="shared" si="22"/>
        <v>65.423423103151649</v>
      </c>
      <c r="P159" s="8">
        <f t="shared" si="23"/>
        <v>0.32711711551575823</v>
      </c>
      <c r="Q159" s="5">
        <f t="shared" si="24"/>
        <v>1185.4200878906252</v>
      </c>
      <c r="R159" s="5">
        <f t="shared" si="25"/>
        <v>6642.9300878906242</v>
      </c>
      <c r="S159" s="5">
        <f t="shared" si="26"/>
        <v>9510</v>
      </c>
      <c r="T159" s="8">
        <f t="shared" si="27"/>
        <v>7094.0082343310787</v>
      </c>
      <c r="U159" s="8">
        <f t="shared" si="28"/>
        <v>11230.858234331079</v>
      </c>
      <c r="V159" s="8">
        <f t="shared" si="29"/>
        <v>2.8077145585827696</v>
      </c>
      <c r="W159" t="s">
        <v>16</v>
      </c>
    </row>
    <row r="160" spans="1:23" ht="15.75" x14ac:dyDescent="0.25">
      <c r="A160" s="11"/>
      <c r="B160" t="s">
        <v>21</v>
      </c>
      <c r="C160" s="14">
        <v>45450</v>
      </c>
      <c r="D160" s="4">
        <v>0</v>
      </c>
      <c r="E160">
        <v>22006</v>
      </c>
      <c r="F160">
        <v>0.14499999999999999</v>
      </c>
      <c r="G160">
        <v>3190.83</v>
      </c>
      <c r="H160">
        <v>7.25</v>
      </c>
      <c r="I160">
        <v>2998.93994140625</v>
      </c>
      <c r="J160">
        <v>4000</v>
      </c>
      <c r="K160">
        <v>2457.5500000000002</v>
      </c>
      <c r="M160">
        <v>12496</v>
      </c>
      <c r="N160">
        <f t="shared" si="21"/>
        <v>1811.9199999999998</v>
      </c>
      <c r="O160" s="8">
        <f t="shared" si="22"/>
        <v>65.111591097082112</v>
      </c>
      <c r="P160" s="8">
        <f t="shared" si="23"/>
        <v>0.32555795548541056</v>
      </c>
      <c r="Q160" s="5">
        <f t="shared" si="24"/>
        <v>1179.7699414062502</v>
      </c>
      <c r="R160" s="5">
        <f t="shared" si="25"/>
        <v>6637.2799414062492</v>
      </c>
      <c r="S160" s="5">
        <f t="shared" si="26"/>
        <v>9510</v>
      </c>
      <c r="T160" s="8">
        <f t="shared" si="27"/>
        <v>7086.2080841228562</v>
      </c>
      <c r="U160" s="8">
        <f t="shared" si="28"/>
        <v>11223.058084122855</v>
      </c>
      <c r="V160" s="8">
        <f t="shared" si="29"/>
        <v>2.8057645210307136</v>
      </c>
      <c r="W160" t="s">
        <v>16</v>
      </c>
    </row>
    <row r="161" spans="1:23" ht="15.75" x14ac:dyDescent="0.25">
      <c r="A161" s="11"/>
      <c r="B161" t="s">
        <v>21</v>
      </c>
      <c r="C161" s="14">
        <v>45451</v>
      </c>
      <c r="D161">
        <v>0.28999999999999998</v>
      </c>
      <c r="E161">
        <v>22006</v>
      </c>
      <c r="F161">
        <v>0.14499999999999999</v>
      </c>
      <c r="G161">
        <v>3190.83</v>
      </c>
      <c r="H161">
        <v>7.25</v>
      </c>
      <c r="I161">
        <v>2932.949951171875</v>
      </c>
      <c r="J161">
        <v>4000</v>
      </c>
      <c r="K161">
        <v>2457.5500000000002</v>
      </c>
      <c r="M161">
        <v>12496</v>
      </c>
      <c r="N161">
        <f t="shared" si="21"/>
        <v>1811.9199999999998</v>
      </c>
      <c r="O161" s="8">
        <f t="shared" si="22"/>
        <v>61.469598612073121</v>
      </c>
      <c r="P161" s="8">
        <f t="shared" si="23"/>
        <v>0.30734799306036559</v>
      </c>
      <c r="Q161" s="5">
        <f t="shared" si="24"/>
        <v>1113.7799511718752</v>
      </c>
      <c r="R161" s="5">
        <f t="shared" si="25"/>
        <v>6571.2899511718742</v>
      </c>
      <c r="S161" s="5">
        <f t="shared" si="26"/>
        <v>9510</v>
      </c>
      <c r="T161" s="8">
        <f t="shared" si="27"/>
        <v>6995.1074662024657</v>
      </c>
      <c r="U161" s="8">
        <f t="shared" si="28"/>
        <v>11131.957466202464</v>
      </c>
      <c r="V161" s="8">
        <f t="shared" si="29"/>
        <v>2.7829893665506162</v>
      </c>
      <c r="W161" t="s">
        <v>16</v>
      </c>
    </row>
    <row r="162" spans="1:23" ht="15.75" x14ac:dyDescent="0.25">
      <c r="A162" s="11"/>
      <c r="B162" t="s">
        <v>21</v>
      </c>
      <c r="C162" s="14">
        <v>45452</v>
      </c>
      <c r="D162">
        <v>0.67</v>
      </c>
      <c r="E162">
        <v>22006</v>
      </c>
      <c r="F162">
        <v>0.14499999999999999</v>
      </c>
      <c r="G162">
        <v>3190.83</v>
      </c>
      <c r="H162">
        <v>7.25</v>
      </c>
      <c r="I162">
        <v>3038.56005859375</v>
      </c>
      <c r="J162">
        <v>4000</v>
      </c>
      <c r="K162">
        <v>2457.5500000000002</v>
      </c>
      <c r="M162">
        <v>12496</v>
      </c>
      <c r="N162">
        <f t="shared" si="21"/>
        <v>1811.9199999999998</v>
      </c>
      <c r="O162" s="8">
        <f t="shared" si="22"/>
        <v>67.298228320993772</v>
      </c>
      <c r="P162" s="8">
        <f t="shared" si="23"/>
        <v>0.33649114160496885</v>
      </c>
      <c r="Q162" s="5">
        <f t="shared" si="24"/>
        <v>1219.3900585937502</v>
      </c>
      <c r="R162" s="5">
        <f t="shared" si="25"/>
        <v>6676.9000585937492</v>
      </c>
      <c r="S162" s="5">
        <f t="shared" si="26"/>
        <v>9510</v>
      </c>
      <c r="T162" s="8">
        <f t="shared" si="27"/>
        <v>7140.9045183099206</v>
      </c>
      <c r="U162" s="8">
        <f t="shared" si="28"/>
        <v>11277.754518309921</v>
      </c>
      <c r="V162" s="8">
        <f t="shared" si="29"/>
        <v>2.8194386295774803</v>
      </c>
      <c r="W162" t="s">
        <v>16</v>
      </c>
    </row>
    <row r="163" spans="1:23" ht="15.75" x14ac:dyDescent="0.25">
      <c r="A163" s="11"/>
      <c r="B163" t="s">
        <v>21</v>
      </c>
      <c r="C163" s="14">
        <v>45453</v>
      </c>
      <c r="D163">
        <v>4.79</v>
      </c>
      <c r="E163">
        <v>22006</v>
      </c>
      <c r="F163">
        <v>0.14499999999999999</v>
      </c>
      <c r="G163">
        <v>3190.83</v>
      </c>
      <c r="H163">
        <v>7.25</v>
      </c>
      <c r="I163">
        <v>3311.110107421875</v>
      </c>
      <c r="J163">
        <v>4000</v>
      </c>
      <c r="K163">
        <v>2457.5500000000002</v>
      </c>
      <c r="M163">
        <v>12496</v>
      </c>
      <c r="N163">
        <f t="shared" si="21"/>
        <v>1811.9199999999998</v>
      </c>
      <c r="O163" s="8">
        <f t="shared" si="22"/>
        <v>82.34028585267977</v>
      </c>
      <c r="P163" s="8">
        <f t="shared" si="23"/>
        <v>0.41170142926339887</v>
      </c>
      <c r="Q163" s="5">
        <f t="shared" si="24"/>
        <v>1491.9401074218752</v>
      </c>
      <c r="R163" s="5">
        <f t="shared" si="25"/>
        <v>6949.4501074218742</v>
      </c>
      <c r="S163" s="5">
        <f t="shared" si="26"/>
        <v>9510</v>
      </c>
      <c r="T163" s="8">
        <f t="shared" si="27"/>
        <v>7517.1657933046381</v>
      </c>
      <c r="U163" s="8">
        <f t="shared" si="28"/>
        <v>11654.015793304638</v>
      </c>
      <c r="V163" s="8">
        <f t="shared" si="29"/>
        <v>2.9135039483261593</v>
      </c>
      <c r="W163" t="s">
        <v>16</v>
      </c>
    </row>
    <row r="164" spans="1:23" ht="15.75" x14ac:dyDescent="0.25">
      <c r="A164" s="11"/>
      <c r="B164" t="s">
        <v>21</v>
      </c>
      <c r="C164" s="14">
        <v>45454</v>
      </c>
      <c r="D164">
        <v>0.95</v>
      </c>
      <c r="E164">
        <v>22006</v>
      </c>
      <c r="F164">
        <v>0.14499999999999999</v>
      </c>
      <c r="G164">
        <v>3190.83</v>
      </c>
      <c r="H164">
        <v>7.25</v>
      </c>
      <c r="I164">
        <v>2946.699951171875</v>
      </c>
      <c r="J164">
        <v>4000</v>
      </c>
      <c r="K164">
        <v>2457.5500000000002</v>
      </c>
      <c r="M164">
        <v>12496</v>
      </c>
      <c r="N164">
        <f t="shared" si="21"/>
        <v>1811.9199999999998</v>
      </c>
      <c r="O164" s="8">
        <f t="shared" si="22"/>
        <v>62.228462138056607</v>
      </c>
      <c r="P164" s="8">
        <f t="shared" si="23"/>
        <v>0.31114231069028303</v>
      </c>
      <c r="Q164" s="5">
        <f t="shared" si="24"/>
        <v>1127.5299511718752</v>
      </c>
      <c r="R164" s="5">
        <f t="shared" si="25"/>
        <v>6585.0399511718742</v>
      </c>
      <c r="S164" s="5">
        <f t="shared" si="26"/>
        <v>9510</v>
      </c>
      <c r="T164" s="8">
        <f t="shared" si="27"/>
        <v>7014.0896404982395</v>
      </c>
      <c r="U164" s="8">
        <f t="shared" si="28"/>
        <v>11150.93964049824</v>
      </c>
      <c r="V164" s="8">
        <f t="shared" si="29"/>
        <v>2.7877349101245601</v>
      </c>
      <c r="W164" t="s">
        <v>16</v>
      </c>
    </row>
    <row r="165" spans="1:23" ht="15.75" x14ac:dyDescent="0.25">
      <c r="A165" s="11"/>
      <c r="B165" t="s">
        <v>21</v>
      </c>
      <c r="C165" s="14">
        <v>45455</v>
      </c>
      <c r="D165">
        <v>0</v>
      </c>
      <c r="E165">
        <v>22006</v>
      </c>
      <c r="F165">
        <v>0.14499999999999999</v>
      </c>
      <c r="G165">
        <v>3190.83</v>
      </c>
      <c r="H165">
        <v>7.25</v>
      </c>
      <c r="I165">
        <v>2835.199951171875</v>
      </c>
      <c r="J165">
        <v>4000</v>
      </c>
      <c r="K165">
        <v>2457.5500000000002</v>
      </c>
      <c r="M165">
        <v>12496</v>
      </c>
      <c r="N165">
        <f t="shared" si="21"/>
        <v>1811.9199999999998</v>
      </c>
      <c r="O165" s="8">
        <f t="shared" si="22"/>
        <v>56.07476881826323</v>
      </c>
      <c r="P165" s="8">
        <f t="shared" si="23"/>
        <v>0.28037384409131616</v>
      </c>
      <c r="Q165" s="5">
        <f t="shared" si="24"/>
        <v>1016.0299511718752</v>
      </c>
      <c r="R165" s="5">
        <f t="shared" si="25"/>
        <v>6473.5399511718742</v>
      </c>
      <c r="S165" s="5">
        <f t="shared" si="26"/>
        <v>9510</v>
      </c>
      <c r="T165" s="8">
        <f t="shared" si="27"/>
        <v>6860.1614634815942</v>
      </c>
      <c r="U165" s="8">
        <f t="shared" si="28"/>
        <v>10997.011463481595</v>
      </c>
      <c r="V165" s="8">
        <f t="shared" si="29"/>
        <v>2.7492528658703987</v>
      </c>
      <c r="W165" t="s">
        <v>16</v>
      </c>
    </row>
    <row r="166" spans="1:23" ht="15.75" x14ac:dyDescent="0.25">
      <c r="A166" s="11"/>
      <c r="B166" t="s">
        <v>21</v>
      </c>
      <c r="C166" s="14">
        <v>45456</v>
      </c>
      <c r="D166">
        <v>1.29</v>
      </c>
      <c r="E166">
        <v>22006</v>
      </c>
      <c r="F166">
        <v>0.14499999999999999</v>
      </c>
      <c r="G166">
        <v>3190.83</v>
      </c>
      <c r="H166">
        <v>7.25</v>
      </c>
      <c r="I166">
        <v>2964.75</v>
      </c>
      <c r="J166">
        <v>4000</v>
      </c>
      <c r="K166">
        <v>2457.5500000000002</v>
      </c>
      <c r="M166">
        <v>12496</v>
      </c>
      <c r="N166">
        <f t="shared" si="21"/>
        <v>1811.9199999999998</v>
      </c>
      <c r="O166" s="8">
        <f t="shared" si="22"/>
        <v>63.224645679720972</v>
      </c>
      <c r="P166" s="8">
        <f t="shared" si="23"/>
        <v>0.31612322839860485</v>
      </c>
      <c r="Q166" s="5">
        <f t="shared" si="24"/>
        <v>1145.5800000000002</v>
      </c>
      <c r="R166" s="5">
        <f t="shared" si="25"/>
        <v>6603.0899999999992</v>
      </c>
      <c r="S166" s="5">
        <f t="shared" si="26"/>
        <v>9510</v>
      </c>
      <c r="T166" s="8">
        <f t="shared" si="27"/>
        <v>7039.0081258002556</v>
      </c>
      <c r="U166" s="8">
        <f t="shared" si="28"/>
        <v>11175.858125800254</v>
      </c>
      <c r="V166" s="8">
        <f t="shared" si="29"/>
        <v>2.7939645314500634</v>
      </c>
      <c r="W166" t="s">
        <v>16</v>
      </c>
    </row>
    <row r="167" spans="1:23" ht="15.75" x14ac:dyDescent="0.25">
      <c r="A167" s="11"/>
      <c r="B167" t="s">
        <v>21</v>
      </c>
      <c r="C167" s="14">
        <v>45457</v>
      </c>
      <c r="D167">
        <v>1.46</v>
      </c>
      <c r="E167">
        <v>22006</v>
      </c>
      <c r="F167">
        <v>0.14499999999999999</v>
      </c>
      <c r="G167">
        <v>3190.83</v>
      </c>
      <c r="H167">
        <v>7.25</v>
      </c>
      <c r="I167">
        <v>2970.760009765625</v>
      </c>
      <c r="J167">
        <v>4000</v>
      </c>
      <c r="K167">
        <v>2457.5500000000002</v>
      </c>
      <c r="M167">
        <v>12496</v>
      </c>
      <c r="N167">
        <f t="shared" si="21"/>
        <v>1811.9199999999998</v>
      </c>
      <c r="O167" s="8">
        <f t="shared" si="22"/>
        <v>63.556338567134596</v>
      </c>
      <c r="P167" s="8">
        <f t="shared" si="23"/>
        <v>0.31778169283567298</v>
      </c>
      <c r="Q167" s="5">
        <f t="shared" si="24"/>
        <v>1151.5900097656252</v>
      </c>
      <c r="R167" s="5">
        <f t="shared" si="25"/>
        <v>6609.1000097656242</v>
      </c>
      <c r="S167" s="5">
        <f t="shared" si="26"/>
        <v>9510</v>
      </c>
      <c r="T167" s="8">
        <f t="shared" si="27"/>
        <v>7047.3050751013752</v>
      </c>
      <c r="U167" s="8">
        <f t="shared" si="28"/>
        <v>11184.155075101375</v>
      </c>
      <c r="V167" s="8">
        <f t="shared" si="29"/>
        <v>2.7960387687753436</v>
      </c>
      <c r="W167" t="s">
        <v>16</v>
      </c>
    </row>
    <row r="168" spans="1:23" ht="15.75" x14ac:dyDescent="0.25">
      <c r="A168" s="11"/>
      <c r="B168" t="s">
        <v>21</v>
      </c>
      <c r="C168" s="14">
        <v>45458</v>
      </c>
      <c r="D168">
        <v>2.84</v>
      </c>
      <c r="E168">
        <v>22006</v>
      </c>
      <c r="F168">
        <v>0.14499999999999999</v>
      </c>
      <c r="G168">
        <v>3190.83</v>
      </c>
      <c r="H168">
        <v>7.25</v>
      </c>
      <c r="I168">
        <v>2942.7900390625</v>
      </c>
      <c r="J168">
        <v>4000</v>
      </c>
      <c r="K168">
        <v>2457.5500000000002</v>
      </c>
      <c r="M168">
        <v>12496</v>
      </c>
      <c r="N168">
        <f t="shared" si="21"/>
        <v>1811.9199999999998</v>
      </c>
      <c r="O168" s="8">
        <f t="shared" si="22"/>
        <v>62.012673796994363</v>
      </c>
      <c r="P168" s="8">
        <f t="shared" si="23"/>
        <v>0.31006336898497183</v>
      </c>
      <c r="Q168" s="5">
        <f t="shared" si="24"/>
        <v>1123.6200390625002</v>
      </c>
      <c r="R168" s="5">
        <f t="shared" si="25"/>
        <v>6581.1300390624992</v>
      </c>
      <c r="S168" s="5">
        <f t="shared" si="26"/>
        <v>9510</v>
      </c>
      <c r="T168" s="8">
        <f t="shared" si="27"/>
        <v>7008.6919217243258</v>
      </c>
      <c r="U168" s="8">
        <f t="shared" si="28"/>
        <v>11145.541921724325</v>
      </c>
      <c r="V168" s="8">
        <f t="shared" si="29"/>
        <v>2.7863854804310813</v>
      </c>
      <c r="W168" t="s">
        <v>16</v>
      </c>
    </row>
    <row r="169" spans="1:23" ht="15.75" x14ac:dyDescent="0.25">
      <c r="A169" s="11"/>
      <c r="B169" t="s">
        <v>21</v>
      </c>
      <c r="C169" s="14">
        <v>45459</v>
      </c>
      <c r="D169">
        <v>1.4</v>
      </c>
      <c r="E169">
        <v>22006</v>
      </c>
      <c r="F169">
        <v>0.14499999999999999</v>
      </c>
      <c r="G169">
        <v>3190.83</v>
      </c>
      <c r="H169">
        <v>7.25</v>
      </c>
      <c r="I169">
        <v>3067.969970703125</v>
      </c>
      <c r="J169">
        <v>4000</v>
      </c>
      <c r="K169">
        <v>2457.5500000000002</v>
      </c>
      <c r="M169">
        <v>12496</v>
      </c>
      <c r="N169">
        <f t="shared" si="21"/>
        <v>1811.9199999999998</v>
      </c>
      <c r="O169" s="8">
        <f t="shared" si="22"/>
        <v>68.921363564789019</v>
      </c>
      <c r="P169" s="8">
        <f t="shared" si="23"/>
        <v>0.34460681782394509</v>
      </c>
      <c r="Q169" s="5">
        <f t="shared" si="24"/>
        <v>1248.7999707031252</v>
      </c>
      <c r="R169" s="5">
        <f t="shared" si="25"/>
        <v>6706.3099707031242</v>
      </c>
      <c r="S169" s="5">
        <f t="shared" si="26"/>
        <v>9510</v>
      </c>
      <c r="T169" s="8">
        <f t="shared" si="27"/>
        <v>7181.5055421414536</v>
      </c>
      <c r="U169" s="8">
        <f t="shared" si="28"/>
        <v>11318.355542141453</v>
      </c>
      <c r="V169" s="8">
        <f t="shared" si="29"/>
        <v>2.8295888855353635</v>
      </c>
      <c r="W169" t="s">
        <v>16</v>
      </c>
    </row>
    <row r="170" spans="1:23" ht="15.75" x14ac:dyDescent="0.25">
      <c r="A170" s="11"/>
      <c r="B170" t="s">
        <v>21</v>
      </c>
      <c r="C170" s="14">
        <v>45460</v>
      </c>
      <c r="D170">
        <v>0.17</v>
      </c>
      <c r="E170">
        <v>22006</v>
      </c>
      <c r="F170">
        <v>0.14499999999999999</v>
      </c>
      <c r="G170">
        <v>3190.83</v>
      </c>
      <c r="H170">
        <v>7.25</v>
      </c>
      <c r="I170">
        <v>2793.14990234375</v>
      </c>
      <c r="J170">
        <v>4000</v>
      </c>
      <c r="K170">
        <v>2457.5500000000002</v>
      </c>
      <c r="M170">
        <v>12496</v>
      </c>
      <c r="N170">
        <f t="shared" si="21"/>
        <v>1811.9199999999998</v>
      </c>
      <c r="O170" s="8">
        <f t="shared" si="22"/>
        <v>53.754023485791322</v>
      </c>
      <c r="P170" s="8">
        <f t="shared" si="23"/>
        <v>0.26877011742895662</v>
      </c>
      <c r="Q170" s="5">
        <f t="shared" si="24"/>
        <v>973.97990234375015</v>
      </c>
      <c r="R170" s="5">
        <f t="shared" si="25"/>
        <v>6431.4899023437492</v>
      </c>
      <c r="S170" s="5">
        <f t="shared" si="26"/>
        <v>9510</v>
      </c>
      <c r="T170" s="8">
        <f t="shared" si="27"/>
        <v>6802.1104557724093</v>
      </c>
      <c r="U170" s="8">
        <f t="shared" si="28"/>
        <v>10938.960455772409</v>
      </c>
      <c r="V170" s="8">
        <f t="shared" si="29"/>
        <v>2.734740113943102</v>
      </c>
      <c r="W170" t="s">
        <v>16</v>
      </c>
    </row>
    <row r="171" spans="1:23" ht="15.75" x14ac:dyDescent="0.25">
      <c r="A171" s="11"/>
      <c r="B171" t="s">
        <v>21</v>
      </c>
      <c r="C171" s="14">
        <v>45461</v>
      </c>
      <c r="D171" s="4">
        <v>0</v>
      </c>
      <c r="E171">
        <v>22006</v>
      </c>
      <c r="F171">
        <v>0.14499999999999999</v>
      </c>
      <c r="G171">
        <v>3190.83</v>
      </c>
      <c r="H171">
        <v>7.25</v>
      </c>
      <c r="I171">
        <v>2791.68994140625</v>
      </c>
      <c r="J171">
        <v>4000</v>
      </c>
      <c r="K171">
        <v>2457.5500000000002</v>
      </c>
      <c r="M171">
        <v>12496</v>
      </c>
      <c r="N171">
        <f t="shared" si="21"/>
        <v>1811.9199999999998</v>
      </c>
      <c r="O171" s="8">
        <f t="shared" si="22"/>
        <v>53.673448132712828</v>
      </c>
      <c r="P171" s="8">
        <f t="shared" si="23"/>
        <v>0.26836724066356415</v>
      </c>
      <c r="Q171" s="5">
        <f t="shared" si="24"/>
        <v>972.51994140625015</v>
      </c>
      <c r="R171" s="5">
        <f t="shared" si="25"/>
        <v>6430.0299414062492</v>
      </c>
      <c r="S171" s="5">
        <f t="shared" si="26"/>
        <v>9510</v>
      </c>
      <c r="T171" s="8">
        <f t="shared" si="27"/>
        <v>6800.0949479192714</v>
      </c>
      <c r="U171" s="8">
        <f t="shared" si="28"/>
        <v>10936.94494791927</v>
      </c>
      <c r="V171" s="8">
        <f t="shared" si="29"/>
        <v>2.7342362369798177</v>
      </c>
      <c r="W171" t="s">
        <v>16</v>
      </c>
    </row>
    <row r="172" spans="1:23" ht="15.75" x14ac:dyDescent="0.25">
      <c r="A172" s="11"/>
      <c r="B172" t="s">
        <v>21</v>
      </c>
      <c r="C172" s="14">
        <v>45462</v>
      </c>
      <c r="D172" s="4">
        <v>0</v>
      </c>
      <c r="E172">
        <v>22006</v>
      </c>
      <c r="F172">
        <v>0.14499999999999999</v>
      </c>
      <c r="G172">
        <v>3190.83</v>
      </c>
      <c r="H172">
        <v>7.25</v>
      </c>
      <c r="I172">
        <v>2683.35009765625</v>
      </c>
      <c r="J172">
        <v>4000</v>
      </c>
      <c r="K172">
        <v>2457.5500000000002</v>
      </c>
      <c r="M172">
        <v>12496</v>
      </c>
      <c r="N172">
        <f t="shared" si="21"/>
        <v>1811.9199999999998</v>
      </c>
      <c r="O172" s="8">
        <f t="shared" si="22"/>
        <v>47.694164072158273</v>
      </c>
      <c r="P172" s="8">
        <f t="shared" si="23"/>
        <v>0.23847082036079137</v>
      </c>
      <c r="Q172" s="5">
        <f t="shared" si="24"/>
        <v>864.18009765625015</v>
      </c>
      <c r="R172" s="5">
        <f t="shared" si="25"/>
        <v>6321.6900976562492</v>
      </c>
      <c r="S172" s="5">
        <f t="shared" si="26"/>
        <v>9510</v>
      </c>
      <c r="T172" s="8">
        <f t="shared" si="27"/>
        <v>6650.529435392762</v>
      </c>
      <c r="U172" s="8">
        <f t="shared" si="28"/>
        <v>10787.379435392762</v>
      </c>
      <c r="V172" s="8">
        <f t="shared" si="29"/>
        <v>2.6968448588481908</v>
      </c>
      <c r="W172" t="s">
        <v>16</v>
      </c>
    </row>
    <row r="173" spans="1:23" ht="15.75" x14ac:dyDescent="0.25">
      <c r="A173" s="11"/>
      <c r="B173" t="s">
        <v>21</v>
      </c>
      <c r="C173" s="14">
        <v>45463</v>
      </c>
      <c r="D173" s="4">
        <v>0</v>
      </c>
      <c r="E173">
        <v>22006</v>
      </c>
      <c r="F173">
        <v>0.14499999999999999</v>
      </c>
      <c r="G173">
        <v>3190.83</v>
      </c>
      <c r="H173">
        <v>7.25</v>
      </c>
      <c r="I173">
        <v>2601.43994140625</v>
      </c>
      <c r="J173">
        <v>4000</v>
      </c>
      <c r="K173">
        <v>2457.5500000000002</v>
      </c>
      <c r="M173">
        <v>12496</v>
      </c>
      <c r="N173">
        <f t="shared" si="21"/>
        <v>1811.9199999999998</v>
      </c>
      <c r="O173" s="8">
        <f t="shared" si="22"/>
        <v>43.173536436832208</v>
      </c>
      <c r="P173" s="8">
        <f t="shared" si="23"/>
        <v>0.21586768218416105</v>
      </c>
      <c r="Q173" s="5">
        <f t="shared" si="24"/>
        <v>782.26994140625015</v>
      </c>
      <c r="R173" s="5">
        <f t="shared" si="25"/>
        <v>6239.7799414062492</v>
      </c>
      <c r="S173" s="5">
        <f t="shared" si="26"/>
        <v>9510</v>
      </c>
      <c r="T173" s="8">
        <f t="shared" si="27"/>
        <v>6537.4506817540978</v>
      </c>
      <c r="U173" s="8">
        <f t="shared" si="28"/>
        <v>10674.300681754097</v>
      </c>
      <c r="V173" s="8">
        <f t="shared" si="29"/>
        <v>2.6685751704385243</v>
      </c>
      <c r="W173" t="s">
        <v>16</v>
      </c>
    </row>
    <row r="174" spans="1:23" ht="15.75" x14ac:dyDescent="0.25">
      <c r="A174" s="11"/>
      <c r="B174" t="s">
        <v>21</v>
      </c>
      <c r="C174" s="14">
        <v>45464</v>
      </c>
      <c r="D174" s="4">
        <v>0.08</v>
      </c>
      <c r="E174">
        <v>22006</v>
      </c>
      <c r="F174">
        <v>0.14499999999999999</v>
      </c>
      <c r="G174">
        <v>3190.83</v>
      </c>
      <c r="H174">
        <v>7.25</v>
      </c>
      <c r="I174">
        <v>2596.669921875</v>
      </c>
      <c r="J174">
        <v>4000</v>
      </c>
      <c r="K174">
        <v>2457.5500000000002</v>
      </c>
      <c r="M174">
        <v>12496</v>
      </c>
      <c r="N174">
        <f t="shared" si="21"/>
        <v>1811.9199999999998</v>
      </c>
      <c r="O174" s="8">
        <f t="shared" si="22"/>
        <v>42.910278702978069</v>
      </c>
      <c r="P174" s="8">
        <f t="shared" si="23"/>
        <v>0.21455139351489033</v>
      </c>
      <c r="Q174" s="5">
        <f t="shared" si="24"/>
        <v>777.49992187500015</v>
      </c>
      <c r="R174" s="5">
        <f t="shared" si="25"/>
        <v>6235.0099218749992</v>
      </c>
      <c r="S174" s="5">
        <f t="shared" si="26"/>
        <v>9510</v>
      </c>
      <c r="T174" s="8">
        <f t="shared" si="27"/>
        <v>6530.8655659623573</v>
      </c>
      <c r="U174" s="8">
        <f t="shared" si="28"/>
        <v>10667.715565962357</v>
      </c>
      <c r="V174" s="8">
        <f t="shared" si="29"/>
        <v>2.6669288914905893</v>
      </c>
      <c r="W174" t="s">
        <v>16</v>
      </c>
    </row>
    <row r="175" spans="1:23" ht="15.75" x14ac:dyDescent="0.25">
      <c r="A175" s="11"/>
      <c r="B175" t="s">
        <v>21</v>
      </c>
      <c r="C175" s="14">
        <v>45465</v>
      </c>
      <c r="D175" s="4">
        <v>0.18</v>
      </c>
      <c r="E175">
        <v>22006</v>
      </c>
      <c r="F175">
        <v>0.14499999999999999</v>
      </c>
      <c r="G175">
        <v>3190.83</v>
      </c>
      <c r="H175">
        <v>7.25</v>
      </c>
      <c r="I175">
        <v>2603.5400390625</v>
      </c>
      <c r="J175">
        <v>4000</v>
      </c>
      <c r="K175">
        <v>2457.5500000000002</v>
      </c>
      <c r="M175">
        <v>12496</v>
      </c>
      <c r="N175">
        <f t="shared" si="21"/>
        <v>1811.9199999999998</v>
      </c>
      <c r="O175" s="8">
        <f t="shared" si="22"/>
        <v>43.289440983183596</v>
      </c>
      <c r="P175" s="8">
        <f t="shared" si="23"/>
        <v>0.21644720491591798</v>
      </c>
      <c r="Q175" s="5">
        <f t="shared" si="24"/>
        <v>784.37003906250015</v>
      </c>
      <c r="R175" s="5">
        <f t="shared" si="25"/>
        <v>6241.8800390624992</v>
      </c>
      <c r="S175" s="5">
        <f t="shared" si="26"/>
        <v>9510</v>
      </c>
      <c r="T175" s="8">
        <f t="shared" si="27"/>
        <v>6540.3499122813046</v>
      </c>
      <c r="U175" s="8">
        <f t="shared" si="28"/>
        <v>10677.199912281303</v>
      </c>
      <c r="V175" s="8">
        <f t="shared" si="29"/>
        <v>2.6692999780703257</v>
      </c>
      <c r="W175" t="s">
        <v>16</v>
      </c>
    </row>
    <row r="176" spans="1:23" ht="15.75" x14ac:dyDescent="0.25">
      <c r="A176" s="11"/>
      <c r="B176" t="s">
        <v>21</v>
      </c>
      <c r="C176" s="14">
        <v>45466</v>
      </c>
      <c r="D176" s="4">
        <v>0</v>
      </c>
      <c r="E176">
        <v>22006</v>
      </c>
      <c r="F176">
        <v>0.14499999999999999</v>
      </c>
      <c r="G176">
        <v>3190.83</v>
      </c>
      <c r="H176">
        <v>7.25</v>
      </c>
      <c r="I176">
        <v>2652.18994140625</v>
      </c>
      <c r="J176">
        <v>4000</v>
      </c>
      <c r="K176">
        <v>2457.5500000000002</v>
      </c>
      <c r="M176">
        <v>12496</v>
      </c>
      <c r="N176">
        <f t="shared" si="21"/>
        <v>1811.9199999999998</v>
      </c>
      <c r="O176" s="8">
        <f t="shared" si="22"/>
        <v>45.974432723643993</v>
      </c>
      <c r="P176" s="8">
        <f t="shared" si="23"/>
        <v>0.22987216361821997</v>
      </c>
      <c r="Q176" s="5">
        <f t="shared" si="24"/>
        <v>833.01994140625015</v>
      </c>
      <c r="R176" s="5">
        <f t="shared" si="25"/>
        <v>6290.5299414062492</v>
      </c>
      <c r="S176" s="5">
        <f t="shared" si="26"/>
        <v>9510</v>
      </c>
      <c r="T176" s="8">
        <f t="shared" si="27"/>
        <v>6607.512161427594</v>
      </c>
      <c r="U176" s="8">
        <f t="shared" si="28"/>
        <v>10744.362161427593</v>
      </c>
      <c r="V176" s="8">
        <f t="shared" si="29"/>
        <v>2.686090540356898</v>
      </c>
      <c r="W176" t="s">
        <v>16</v>
      </c>
    </row>
    <row r="177" spans="1:23" ht="15.75" x14ac:dyDescent="0.25">
      <c r="A177" s="11"/>
      <c r="B177" t="s">
        <v>21</v>
      </c>
      <c r="C177" s="14">
        <v>45467</v>
      </c>
      <c r="D177" s="4">
        <v>0</v>
      </c>
      <c r="E177">
        <v>22006</v>
      </c>
      <c r="F177">
        <v>0.14499999999999999</v>
      </c>
      <c r="G177">
        <v>3190.83</v>
      </c>
      <c r="H177">
        <v>7.25</v>
      </c>
      <c r="I177">
        <v>2546.27001953125</v>
      </c>
      <c r="J177">
        <v>4000</v>
      </c>
      <c r="K177">
        <v>2457.5500000000002</v>
      </c>
      <c r="M177">
        <v>12496</v>
      </c>
      <c r="N177">
        <f t="shared" si="21"/>
        <v>1811.9199999999998</v>
      </c>
      <c r="O177" s="8">
        <f t="shared" si="22"/>
        <v>40.128704331937961</v>
      </c>
      <c r="P177" s="8">
        <f t="shared" si="23"/>
        <v>0.20064352165968979</v>
      </c>
      <c r="Q177" s="5">
        <f t="shared" si="24"/>
        <v>727.10001953125015</v>
      </c>
      <c r="R177" s="5">
        <f t="shared" si="25"/>
        <v>6184.6100195312492</v>
      </c>
      <c r="S177" s="5">
        <f t="shared" si="26"/>
        <v>9510</v>
      </c>
      <c r="T177" s="8">
        <f t="shared" si="27"/>
        <v>6461.287403723878</v>
      </c>
      <c r="U177" s="8">
        <f t="shared" si="28"/>
        <v>10598.137403723878</v>
      </c>
      <c r="V177" s="8">
        <f t="shared" si="29"/>
        <v>2.6495343509309697</v>
      </c>
      <c r="W177" t="s">
        <v>16</v>
      </c>
    </row>
    <row r="178" spans="1:23" ht="15.75" x14ac:dyDescent="0.25">
      <c r="A178" s="11"/>
      <c r="B178" t="s">
        <v>21</v>
      </c>
      <c r="C178" s="14">
        <v>45468</v>
      </c>
      <c r="D178" s="4">
        <v>0</v>
      </c>
      <c r="E178">
        <v>22006</v>
      </c>
      <c r="F178">
        <v>0.14499999999999999</v>
      </c>
      <c r="G178">
        <v>3190.83</v>
      </c>
      <c r="H178">
        <v>7.25</v>
      </c>
      <c r="I178">
        <v>2456.85009765625</v>
      </c>
      <c r="J178">
        <v>4000</v>
      </c>
      <c r="K178">
        <v>2457.5500000000002</v>
      </c>
      <c r="M178">
        <v>12496</v>
      </c>
      <c r="N178">
        <f t="shared" si="21"/>
        <v>1811.9199999999998</v>
      </c>
      <c r="O178" s="8">
        <f t="shared" si="22"/>
        <v>35.193612171412106</v>
      </c>
      <c r="P178" s="8">
        <f t="shared" si="23"/>
        <v>0.17596806085706052</v>
      </c>
      <c r="Q178" s="5">
        <f t="shared" si="24"/>
        <v>637.68009765625015</v>
      </c>
      <c r="R178" s="5">
        <f t="shared" si="25"/>
        <v>6095.1900976562492</v>
      </c>
      <c r="S178" s="5">
        <f t="shared" si="26"/>
        <v>9510</v>
      </c>
      <c r="T178" s="8">
        <f t="shared" si="27"/>
        <v>6337.8412551750926</v>
      </c>
      <c r="U178" s="8">
        <f t="shared" si="28"/>
        <v>10474.691255175092</v>
      </c>
      <c r="V178" s="8">
        <f t="shared" si="29"/>
        <v>2.6186728137937729</v>
      </c>
      <c r="W178" t="s">
        <v>16</v>
      </c>
    </row>
    <row r="179" spans="1:23" ht="15.75" x14ac:dyDescent="0.25">
      <c r="A179" s="11"/>
      <c r="B179" t="s">
        <v>21</v>
      </c>
      <c r="C179" s="14">
        <v>45469</v>
      </c>
      <c r="D179" s="4">
        <v>0</v>
      </c>
      <c r="E179">
        <v>22006</v>
      </c>
      <c r="F179">
        <v>0.14499999999999999</v>
      </c>
      <c r="G179">
        <v>3190.83</v>
      </c>
      <c r="H179">
        <v>7.25</v>
      </c>
      <c r="I179">
        <v>2483.35009765625</v>
      </c>
      <c r="J179">
        <v>4000</v>
      </c>
      <c r="K179">
        <v>2457.5500000000002</v>
      </c>
      <c r="M179">
        <v>12496</v>
      </c>
      <c r="N179">
        <f t="shared" si="21"/>
        <v>1811.9199999999998</v>
      </c>
      <c r="O179" s="8">
        <f t="shared" si="22"/>
        <v>36.656149148762097</v>
      </c>
      <c r="P179" s="8">
        <f t="shared" si="23"/>
        <v>0.18328074574381048</v>
      </c>
      <c r="Q179" s="5">
        <f t="shared" si="24"/>
        <v>664.18009765625015</v>
      </c>
      <c r="R179" s="5">
        <f t="shared" si="25"/>
        <v>6121.6900976562492</v>
      </c>
      <c r="S179" s="5">
        <f t="shared" si="26"/>
        <v>9510</v>
      </c>
      <c r="T179" s="8">
        <f t="shared" si="27"/>
        <v>6374.4250819996769</v>
      </c>
      <c r="U179" s="8">
        <f t="shared" si="28"/>
        <v>10511.275081999676</v>
      </c>
      <c r="V179" s="8">
        <f t="shared" si="29"/>
        <v>2.627818770499919</v>
      </c>
      <c r="W179" t="s">
        <v>16</v>
      </c>
    </row>
    <row r="180" spans="1:23" ht="15.75" x14ac:dyDescent="0.25">
      <c r="A180" s="11"/>
      <c r="B180" t="s">
        <v>21</v>
      </c>
      <c r="C180" s="14">
        <v>45470</v>
      </c>
      <c r="D180" s="4">
        <v>0</v>
      </c>
      <c r="E180">
        <v>22006</v>
      </c>
      <c r="F180">
        <v>0.14499999999999999</v>
      </c>
      <c r="G180">
        <v>3190.83</v>
      </c>
      <c r="H180">
        <v>7.25</v>
      </c>
      <c r="I180">
        <v>2502.7099609375</v>
      </c>
      <c r="J180">
        <v>4000</v>
      </c>
      <c r="K180">
        <v>2457.5500000000002</v>
      </c>
      <c r="M180">
        <v>12496</v>
      </c>
      <c r="N180">
        <f t="shared" si="21"/>
        <v>1811.9199999999998</v>
      </c>
      <c r="O180" s="8">
        <f t="shared" si="22"/>
        <v>37.724621447828831</v>
      </c>
      <c r="P180" s="8">
        <f t="shared" si="23"/>
        <v>0.18862310723914416</v>
      </c>
      <c r="Q180" s="5">
        <f t="shared" si="24"/>
        <v>683.53996093750015</v>
      </c>
      <c r="R180" s="5">
        <f t="shared" si="25"/>
        <v>6141.0499609374992</v>
      </c>
      <c r="S180" s="5">
        <f t="shared" si="26"/>
        <v>9510</v>
      </c>
      <c r="T180" s="8">
        <f t="shared" si="27"/>
        <v>6401.1517946649174</v>
      </c>
      <c r="U180" s="8">
        <f t="shared" si="28"/>
        <v>10538.001794664917</v>
      </c>
      <c r="V180" s="8">
        <f t="shared" si="29"/>
        <v>2.6345004486662291</v>
      </c>
      <c r="W180" t="s">
        <v>16</v>
      </c>
    </row>
    <row r="181" spans="1:23" ht="15.75" x14ac:dyDescent="0.25">
      <c r="A181" s="11"/>
      <c r="B181" t="s">
        <v>21</v>
      </c>
      <c r="C181" s="14">
        <v>45471</v>
      </c>
      <c r="D181" s="4">
        <v>0</v>
      </c>
      <c r="E181">
        <v>22006</v>
      </c>
      <c r="F181">
        <v>0.14499999999999999</v>
      </c>
      <c r="G181">
        <v>3190.83</v>
      </c>
      <c r="H181">
        <v>7.25</v>
      </c>
      <c r="I181">
        <v>2456.9599609375</v>
      </c>
      <c r="J181">
        <v>4000</v>
      </c>
      <c r="K181">
        <v>2457.5500000000002</v>
      </c>
      <c r="M181">
        <v>12496</v>
      </c>
      <c r="N181">
        <f t="shared" si="21"/>
        <v>1811.9199999999998</v>
      </c>
      <c r="O181" s="8">
        <f t="shared" si="22"/>
        <v>35.199675534101956</v>
      </c>
      <c r="P181" s="8">
        <f t="shared" si="23"/>
        <v>0.17599837767050977</v>
      </c>
      <c r="Q181" s="5">
        <f t="shared" si="24"/>
        <v>637.78996093750015</v>
      </c>
      <c r="R181" s="5">
        <f t="shared" si="25"/>
        <v>6095.2999609374992</v>
      </c>
      <c r="S181" s="5">
        <f t="shared" si="26"/>
        <v>9510</v>
      </c>
      <c r="T181" s="8">
        <f t="shared" si="27"/>
        <v>6337.9929238262484</v>
      </c>
      <c r="U181" s="8">
        <f t="shared" si="28"/>
        <v>10474.842923826249</v>
      </c>
      <c r="V181" s="8">
        <f t="shared" si="29"/>
        <v>2.618710730956562</v>
      </c>
      <c r="W181" t="s">
        <v>16</v>
      </c>
    </row>
    <row r="182" spans="1:23" ht="15.75" x14ac:dyDescent="0.25">
      <c r="A182" s="11"/>
      <c r="B182" t="s">
        <v>21</v>
      </c>
      <c r="C182" s="14">
        <v>45472</v>
      </c>
      <c r="D182" s="4">
        <v>0</v>
      </c>
      <c r="E182">
        <v>22006</v>
      </c>
      <c r="F182">
        <v>0.14499999999999999</v>
      </c>
      <c r="G182">
        <v>3190.83</v>
      </c>
      <c r="H182">
        <v>7.25</v>
      </c>
      <c r="I182">
        <v>2465.419921875</v>
      </c>
      <c r="J182">
        <v>4000</v>
      </c>
      <c r="K182">
        <v>2457.5500000000002</v>
      </c>
      <c r="M182">
        <v>12496</v>
      </c>
      <c r="N182">
        <f t="shared" si="21"/>
        <v>1811.9199999999998</v>
      </c>
      <c r="O182" s="8">
        <f t="shared" si="22"/>
        <v>35.666581409499329</v>
      </c>
      <c r="P182" s="8">
        <f t="shared" si="23"/>
        <v>0.17833290704749666</v>
      </c>
      <c r="Q182" s="5">
        <f t="shared" si="24"/>
        <v>646.24992187500015</v>
      </c>
      <c r="R182" s="5">
        <f t="shared" si="25"/>
        <v>6103.7599218749992</v>
      </c>
      <c r="S182" s="5">
        <f t="shared" si="26"/>
        <v>9510</v>
      </c>
      <c r="T182" s="8">
        <f t="shared" si="27"/>
        <v>6349.6720840481448</v>
      </c>
      <c r="U182" s="8">
        <f t="shared" si="28"/>
        <v>10486.522084048143</v>
      </c>
      <c r="V182" s="8">
        <f t="shared" si="29"/>
        <v>2.6216305210120359</v>
      </c>
      <c r="W182" t="s">
        <v>16</v>
      </c>
    </row>
    <row r="183" spans="1:23" ht="15.75" x14ac:dyDescent="0.25">
      <c r="A183" s="11"/>
      <c r="B183" t="s">
        <v>21</v>
      </c>
      <c r="C183" s="14">
        <v>45473</v>
      </c>
      <c r="D183" s="4">
        <v>0.22</v>
      </c>
      <c r="E183">
        <v>22006</v>
      </c>
      <c r="F183">
        <v>0.14499999999999999</v>
      </c>
      <c r="G183">
        <v>3190.83</v>
      </c>
      <c r="H183">
        <v>7.25</v>
      </c>
      <c r="I183">
        <v>2571.969970703125</v>
      </c>
      <c r="J183">
        <v>4000</v>
      </c>
      <c r="K183">
        <v>2457.5500000000002</v>
      </c>
      <c r="M183">
        <v>12496</v>
      </c>
      <c r="N183">
        <f t="shared" si="21"/>
        <v>1811.9199999999998</v>
      </c>
      <c r="O183" s="8">
        <f t="shared" si="22"/>
        <v>41.547086554766501</v>
      </c>
      <c r="P183" s="8">
        <f t="shared" si="23"/>
        <v>0.2077354327738325</v>
      </c>
      <c r="Q183" s="5">
        <f t="shared" si="24"/>
        <v>752.79997070312515</v>
      </c>
      <c r="R183" s="5">
        <f t="shared" si="25"/>
        <v>6210.3099707031242</v>
      </c>
      <c r="S183" s="5">
        <f t="shared" si="26"/>
        <v>9510</v>
      </c>
      <c r="T183" s="8">
        <f t="shared" si="27"/>
        <v>6496.7667457266007</v>
      </c>
      <c r="U183" s="8">
        <f t="shared" si="28"/>
        <v>10633.6167457266</v>
      </c>
      <c r="V183" s="8">
        <f t="shared" si="29"/>
        <v>2.6584041864316501</v>
      </c>
      <c r="W183" t="s">
        <v>16</v>
      </c>
    </row>
    <row r="184" spans="1:23" ht="15.75" x14ac:dyDescent="0.25">
      <c r="A184" s="11"/>
      <c r="B184" t="s">
        <v>21</v>
      </c>
      <c r="C184" s="14">
        <v>45474</v>
      </c>
      <c r="D184" s="4">
        <v>0.23</v>
      </c>
      <c r="E184">
        <v>22006</v>
      </c>
      <c r="F184">
        <v>0.14499999999999999</v>
      </c>
      <c r="G184">
        <v>3190.83</v>
      </c>
      <c r="H184">
        <v>7.25</v>
      </c>
      <c r="I184">
        <v>2470.669921875</v>
      </c>
      <c r="J184">
        <v>4000</v>
      </c>
      <c r="K184">
        <v>2457.5500000000002</v>
      </c>
      <c r="M184">
        <v>12496</v>
      </c>
      <c r="N184">
        <f t="shared" si="21"/>
        <v>1811.9199999999998</v>
      </c>
      <c r="O184" s="8">
        <f t="shared" si="22"/>
        <v>35.956329301238476</v>
      </c>
      <c r="P184" s="8">
        <f t="shared" si="23"/>
        <v>0.17978164650619238</v>
      </c>
      <c r="Q184" s="5">
        <f t="shared" si="24"/>
        <v>651.49992187500015</v>
      </c>
      <c r="R184" s="5">
        <f t="shared" si="25"/>
        <v>6109.0099218749992</v>
      </c>
      <c r="S184" s="5">
        <f t="shared" si="26"/>
        <v>9510</v>
      </c>
      <c r="T184" s="8">
        <f t="shared" si="27"/>
        <v>6356.9198233247134</v>
      </c>
      <c r="U184" s="8">
        <f t="shared" si="28"/>
        <v>10493.769823324712</v>
      </c>
      <c r="V184" s="8">
        <f t="shared" si="29"/>
        <v>2.623442455831178</v>
      </c>
      <c r="W184" t="s">
        <v>16</v>
      </c>
    </row>
    <row r="185" spans="1:23" ht="15.75" x14ac:dyDescent="0.25">
      <c r="A185" s="11"/>
      <c r="B185" t="s">
        <v>21</v>
      </c>
      <c r="C185" s="14">
        <v>45475</v>
      </c>
      <c r="D185" s="4">
        <v>0</v>
      </c>
      <c r="E185">
        <v>22006</v>
      </c>
      <c r="F185">
        <v>0.14499999999999999</v>
      </c>
      <c r="G185">
        <v>3190.83</v>
      </c>
      <c r="H185">
        <v>7.25</v>
      </c>
      <c r="I185">
        <v>2427.330078125</v>
      </c>
      <c r="J185">
        <v>4000</v>
      </c>
      <c r="K185">
        <v>2457.5500000000002</v>
      </c>
      <c r="M185">
        <v>12496</v>
      </c>
      <c r="N185">
        <f t="shared" si="21"/>
        <v>1811.9199999999998</v>
      </c>
      <c r="O185" s="8">
        <f t="shared" si="22"/>
        <v>33.564400090787686</v>
      </c>
      <c r="P185" s="8">
        <f t="shared" si="23"/>
        <v>0.16782200045393844</v>
      </c>
      <c r="Q185" s="5">
        <f t="shared" si="24"/>
        <v>608.16007812500015</v>
      </c>
      <c r="R185" s="5">
        <f t="shared" si="25"/>
        <v>6065.6700781249992</v>
      </c>
      <c r="S185" s="5">
        <f t="shared" si="26"/>
        <v>9510</v>
      </c>
      <c r="T185" s="8">
        <f t="shared" si="27"/>
        <v>6297.0882256509576</v>
      </c>
      <c r="U185" s="8">
        <f t="shared" si="28"/>
        <v>10433.938225650956</v>
      </c>
      <c r="V185" s="8">
        <f t="shared" si="29"/>
        <v>2.6084845564127392</v>
      </c>
      <c r="W185" t="s">
        <v>16</v>
      </c>
    </row>
    <row r="186" spans="1:23" ht="15.75" x14ac:dyDescent="0.25">
      <c r="A186" s="11"/>
      <c r="B186" t="s">
        <v>21</v>
      </c>
      <c r="C186" s="14">
        <v>45476</v>
      </c>
      <c r="D186">
        <v>1.97</v>
      </c>
      <c r="E186">
        <v>22006</v>
      </c>
      <c r="F186">
        <v>0.14499999999999999</v>
      </c>
      <c r="G186">
        <v>3190.83</v>
      </c>
      <c r="H186">
        <v>7.25</v>
      </c>
      <c r="I186">
        <v>2741.590087890625</v>
      </c>
      <c r="J186">
        <v>4000</v>
      </c>
      <c r="K186">
        <v>2457.5500000000002</v>
      </c>
      <c r="M186">
        <v>12496</v>
      </c>
      <c r="N186">
        <f t="shared" si="21"/>
        <v>1811.9199999999998</v>
      </c>
      <c r="O186" s="8">
        <f t="shared" si="22"/>
        <v>50.908433478885669</v>
      </c>
      <c r="P186" s="8">
        <f t="shared" si="23"/>
        <v>0.25454216739442836</v>
      </c>
      <c r="Q186" s="5">
        <f t="shared" si="24"/>
        <v>922.42008789062515</v>
      </c>
      <c r="R186" s="5">
        <f t="shared" si="25"/>
        <v>6379.9300878906242</v>
      </c>
      <c r="S186" s="5">
        <f t="shared" si="26"/>
        <v>9510</v>
      </c>
      <c r="T186" s="8">
        <f t="shared" si="27"/>
        <v>6730.9310096191712</v>
      </c>
      <c r="U186" s="8">
        <f t="shared" si="28"/>
        <v>10867.781009619172</v>
      </c>
      <c r="V186" s="8">
        <f t="shared" si="29"/>
        <v>2.716945252404793</v>
      </c>
      <c r="W186" t="s">
        <v>16</v>
      </c>
    </row>
    <row r="187" spans="1:23" ht="15.75" x14ac:dyDescent="0.25">
      <c r="A187" s="11"/>
      <c r="B187" t="s">
        <v>21</v>
      </c>
      <c r="C187" s="14">
        <v>45477</v>
      </c>
      <c r="D187">
        <v>0</v>
      </c>
      <c r="E187">
        <v>22006</v>
      </c>
      <c r="F187">
        <v>0.14499999999999999</v>
      </c>
      <c r="G187">
        <v>3190.83</v>
      </c>
      <c r="H187">
        <v>7.25</v>
      </c>
      <c r="I187">
        <v>2597.820068359375</v>
      </c>
      <c r="J187">
        <v>4000</v>
      </c>
      <c r="K187">
        <v>2457.5500000000002</v>
      </c>
      <c r="M187">
        <v>12496</v>
      </c>
      <c r="N187">
        <f t="shared" si="21"/>
        <v>1811.9199999999998</v>
      </c>
      <c r="O187" s="8">
        <f t="shared" si="22"/>
        <v>42.973755373271182</v>
      </c>
      <c r="P187" s="8">
        <f t="shared" si="23"/>
        <v>0.21486877686635592</v>
      </c>
      <c r="Q187" s="5">
        <f t="shared" si="24"/>
        <v>778.65006835937515</v>
      </c>
      <c r="R187" s="5">
        <f t="shared" si="25"/>
        <v>6236.1600683593742</v>
      </c>
      <c r="S187" s="5">
        <f t="shared" si="26"/>
        <v>9510</v>
      </c>
      <c r="T187" s="8">
        <f t="shared" si="27"/>
        <v>6532.4533682192359</v>
      </c>
      <c r="U187" s="8">
        <f t="shared" si="28"/>
        <v>10669.303368219234</v>
      </c>
      <c r="V187" s="8">
        <f t="shared" si="29"/>
        <v>2.6673258420548085</v>
      </c>
      <c r="W187" t="s">
        <v>16</v>
      </c>
    </row>
    <row r="188" spans="1:23" ht="15.75" x14ac:dyDescent="0.25">
      <c r="A188" s="11"/>
      <c r="B188" t="s">
        <v>21</v>
      </c>
      <c r="C188" s="14">
        <v>45478</v>
      </c>
      <c r="D188">
        <v>9.4</v>
      </c>
      <c r="E188">
        <v>22006</v>
      </c>
      <c r="F188">
        <v>0.14499999999999999</v>
      </c>
      <c r="G188">
        <v>3190.83</v>
      </c>
      <c r="H188">
        <v>7.25</v>
      </c>
      <c r="I188">
        <v>3480.610107421875</v>
      </c>
      <c r="J188">
        <v>4000</v>
      </c>
      <c r="K188">
        <v>2457.5500000000002</v>
      </c>
      <c r="M188">
        <v>12496</v>
      </c>
      <c r="N188">
        <f t="shared" si="21"/>
        <v>1811.9199999999998</v>
      </c>
      <c r="O188" s="8">
        <f t="shared" si="22"/>
        <v>91.695003500258025</v>
      </c>
      <c r="P188" s="8">
        <f t="shared" si="23"/>
        <v>0.45847501750129011</v>
      </c>
      <c r="Q188" s="5">
        <f t="shared" si="24"/>
        <v>1661.4401074218752</v>
      </c>
      <c r="R188" s="5">
        <f t="shared" si="25"/>
        <v>7118.9501074218742</v>
      </c>
      <c r="S188" s="5">
        <f t="shared" si="26"/>
        <v>9510</v>
      </c>
      <c r="T188" s="8">
        <f t="shared" si="27"/>
        <v>7751.1642328052785</v>
      </c>
      <c r="U188" s="8">
        <f t="shared" si="28"/>
        <v>11888.014232805277</v>
      </c>
      <c r="V188" s="8">
        <f t="shared" si="29"/>
        <v>2.9720035582013193</v>
      </c>
      <c r="W188" t="s">
        <v>16</v>
      </c>
    </row>
    <row r="189" spans="1:23" ht="15.75" x14ac:dyDescent="0.25">
      <c r="A189" s="11"/>
      <c r="B189" t="s">
        <v>21</v>
      </c>
      <c r="C189" s="14">
        <v>45479</v>
      </c>
      <c r="D189">
        <v>7.07</v>
      </c>
      <c r="E189">
        <v>22006</v>
      </c>
      <c r="F189">
        <v>0.14499999999999999</v>
      </c>
      <c r="G189">
        <v>3190.83</v>
      </c>
      <c r="H189">
        <v>7.25</v>
      </c>
      <c r="I189">
        <v>4931.419921875</v>
      </c>
      <c r="J189">
        <v>4000</v>
      </c>
      <c r="K189">
        <v>2457.5500000000002</v>
      </c>
      <c r="M189">
        <v>12496</v>
      </c>
      <c r="N189">
        <f t="shared" si="21"/>
        <v>1811.9199999999998</v>
      </c>
      <c r="O189" s="8">
        <f t="shared" si="22"/>
        <v>171.76530541497419</v>
      </c>
      <c r="P189" s="8">
        <f t="shared" si="23"/>
        <v>0.85882652707487095</v>
      </c>
      <c r="Q189" s="5">
        <f t="shared" si="24"/>
        <v>3112.2499218749999</v>
      </c>
      <c r="R189" s="5">
        <f t="shared" si="25"/>
        <v>8569.7599218750001</v>
      </c>
      <c r="S189" s="5">
        <f t="shared" si="26"/>
        <v>9510</v>
      </c>
      <c r="T189" s="8">
        <f t="shared" si="27"/>
        <v>9754.0387613848925</v>
      </c>
      <c r="U189" s="8">
        <f t="shared" si="28"/>
        <v>13890.888761384891</v>
      </c>
      <c r="V189" s="8">
        <f t="shared" si="29"/>
        <v>3.4727221903462229</v>
      </c>
      <c r="W189" t="s">
        <v>16</v>
      </c>
    </row>
    <row r="190" spans="1:23" ht="15.75" x14ac:dyDescent="0.25">
      <c r="A190" s="11"/>
      <c r="B190" t="s">
        <v>21</v>
      </c>
      <c r="C190" s="14">
        <v>45480</v>
      </c>
      <c r="D190">
        <v>1.66</v>
      </c>
      <c r="E190">
        <v>22006</v>
      </c>
      <c r="F190">
        <v>0.14499999999999999</v>
      </c>
      <c r="G190">
        <v>3190.83</v>
      </c>
      <c r="H190">
        <v>7.25</v>
      </c>
      <c r="I190">
        <v>3448.1201171875</v>
      </c>
      <c r="J190">
        <v>4000</v>
      </c>
      <c r="K190">
        <v>2457.5500000000002</v>
      </c>
      <c r="M190">
        <v>12496</v>
      </c>
      <c r="N190">
        <f t="shared" si="21"/>
        <v>1811.9199999999998</v>
      </c>
      <c r="O190" s="8">
        <f t="shared" si="22"/>
        <v>89.901878514917883</v>
      </c>
      <c r="P190" s="8">
        <f t="shared" si="23"/>
        <v>0.44950939257458944</v>
      </c>
      <c r="Q190" s="5">
        <f t="shared" si="24"/>
        <v>1628.9501171875002</v>
      </c>
      <c r="R190" s="5">
        <f t="shared" si="25"/>
        <v>7086.4601171874992</v>
      </c>
      <c r="S190" s="5">
        <f t="shared" si="26"/>
        <v>9510</v>
      </c>
      <c r="T190" s="8">
        <f t="shared" si="27"/>
        <v>7706.311094078229</v>
      </c>
      <c r="U190" s="8">
        <f t="shared" si="28"/>
        <v>11843.161094078228</v>
      </c>
      <c r="V190" s="8">
        <f t="shared" si="29"/>
        <v>2.960790273519557</v>
      </c>
      <c r="W190" t="s">
        <v>16</v>
      </c>
    </row>
    <row r="191" spans="1:23" ht="15.75" x14ac:dyDescent="0.25">
      <c r="A191" s="11"/>
      <c r="B191" t="s">
        <v>21</v>
      </c>
      <c r="C191" s="14">
        <v>45481</v>
      </c>
      <c r="D191">
        <v>3.03</v>
      </c>
      <c r="E191">
        <v>22006</v>
      </c>
      <c r="F191">
        <v>0.14499999999999999</v>
      </c>
      <c r="G191">
        <v>3190.83</v>
      </c>
      <c r="H191">
        <v>7.25</v>
      </c>
      <c r="I191">
        <v>3172.6298828125</v>
      </c>
      <c r="J191">
        <v>4000</v>
      </c>
      <c r="K191">
        <v>2457.5500000000002</v>
      </c>
      <c r="M191">
        <v>12496</v>
      </c>
      <c r="N191">
        <f t="shared" si="21"/>
        <v>1811.9199999999998</v>
      </c>
      <c r="O191" s="8">
        <f t="shared" si="22"/>
        <v>74.697551923512094</v>
      </c>
      <c r="P191" s="8">
        <f t="shared" si="23"/>
        <v>0.37348775961756048</v>
      </c>
      <c r="Q191" s="5">
        <f t="shared" si="24"/>
        <v>1353.4598828125002</v>
      </c>
      <c r="R191" s="5">
        <f t="shared" si="25"/>
        <v>6810.9698828124992</v>
      </c>
      <c r="S191" s="5">
        <f t="shared" si="26"/>
        <v>9510</v>
      </c>
      <c r="T191" s="8">
        <f t="shared" si="27"/>
        <v>7325.9908289371342</v>
      </c>
      <c r="U191" s="8">
        <f t="shared" si="28"/>
        <v>11462.840828937133</v>
      </c>
      <c r="V191" s="8">
        <f t="shared" si="29"/>
        <v>2.865710207234283</v>
      </c>
      <c r="W191" t="s">
        <v>16</v>
      </c>
    </row>
    <row r="192" spans="1:23" ht="15.75" x14ac:dyDescent="0.25">
      <c r="A192" s="11"/>
      <c r="B192" t="s">
        <v>21</v>
      </c>
      <c r="C192" s="14">
        <v>45482</v>
      </c>
      <c r="D192">
        <v>9.14</v>
      </c>
      <c r="E192">
        <v>22006</v>
      </c>
      <c r="F192">
        <v>0.14499999999999999</v>
      </c>
      <c r="G192">
        <v>3190.83</v>
      </c>
      <c r="H192">
        <v>7.25</v>
      </c>
      <c r="I192">
        <v>5001.490234375</v>
      </c>
      <c r="J192">
        <v>4000</v>
      </c>
      <c r="K192">
        <v>2457.5500000000002</v>
      </c>
      <c r="M192">
        <v>12496</v>
      </c>
      <c r="N192">
        <f t="shared" si="21"/>
        <v>1811.9199999999998</v>
      </c>
      <c r="O192" s="8">
        <f t="shared" si="22"/>
        <v>175.63249119028436</v>
      </c>
      <c r="P192" s="8">
        <f t="shared" si="23"/>
        <v>0.87816245595142173</v>
      </c>
      <c r="Q192" s="5">
        <f t="shared" si="24"/>
        <v>3182.3202343749999</v>
      </c>
      <c r="R192" s="5">
        <f t="shared" si="25"/>
        <v>8639.8302343750001</v>
      </c>
      <c r="S192" s="5">
        <f t="shared" si="26"/>
        <v>9510</v>
      </c>
      <c r="T192" s="8">
        <f t="shared" si="27"/>
        <v>9850.7723530092135</v>
      </c>
      <c r="U192" s="8">
        <f t="shared" si="28"/>
        <v>13987.622353009212</v>
      </c>
      <c r="V192" s="8">
        <f t="shared" si="29"/>
        <v>3.4969055882523028</v>
      </c>
      <c r="W192" t="s">
        <v>16</v>
      </c>
    </row>
    <row r="193" spans="1:23" ht="15.75" x14ac:dyDescent="0.25">
      <c r="A193" s="11"/>
      <c r="B193" t="s">
        <v>21</v>
      </c>
      <c r="C193" s="14">
        <v>45483</v>
      </c>
      <c r="D193">
        <v>0.28999999999999998</v>
      </c>
      <c r="E193">
        <v>22006</v>
      </c>
      <c r="F193">
        <v>0.14499999999999999</v>
      </c>
      <c r="G193">
        <v>3190.83</v>
      </c>
      <c r="H193">
        <v>7.25</v>
      </c>
      <c r="I193">
        <v>3821.820068359375</v>
      </c>
      <c r="J193">
        <v>4000</v>
      </c>
      <c r="K193">
        <v>2457.5500000000002</v>
      </c>
      <c r="M193">
        <v>12496</v>
      </c>
      <c r="N193">
        <f t="shared" si="21"/>
        <v>1811.9199999999998</v>
      </c>
      <c r="O193" s="8">
        <f t="shared" si="22"/>
        <v>110.52640670445579</v>
      </c>
      <c r="P193" s="8">
        <f t="shared" si="23"/>
        <v>0.55263203352227896</v>
      </c>
      <c r="Q193" s="5">
        <f t="shared" si="24"/>
        <v>2002.6500683593752</v>
      </c>
      <c r="R193" s="5">
        <f t="shared" si="25"/>
        <v>7460.1600683593742</v>
      </c>
      <c r="S193" s="5">
        <f t="shared" si="26"/>
        <v>9510</v>
      </c>
      <c r="T193" s="8">
        <f t="shared" si="27"/>
        <v>8222.2120109849202</v>
      </c>
      <c r="U193" s="8">
        <f t="shared" si="28"/>
        <v>12359.062010984921</v>
      </c>
      <c r="V193" s="8">
        <f t="shared" si="29"/>
        <v>3.0897655027462303</v>
      </c>
      <c r="W193" t="s">
        <v>16</v>
      </c>
    </row>
    <row r="194" spans="1:23" ht="15.75" x14ac:dyDescent="0.25">
      <c r="A194" s="11"/>
      <c r="B194" t="s">
        <v>21</v>
      </c>
      <c r="C194" s="14">
        <v>45484</v>
      </c>
      <c r="D194">
        <v>1.1399999999999999</v>
      </c>
      <c r="E194">
        <v>22006</v>
      </c>
      <c r="F194">
        <v>0.14499999999999999</v>
      </c>
      <c r="G194">
        <v>3190.83</v>
      </c>
      <c r="H194">
        <v>7.25</v>
      </c>
      <c r="I194">
        <v>3435.340087890625</v>
      </c>
      <c r="J194">
        <v>4000</v>
      </c>
      <c r="K194">
        <v>2457.5500000000002</v>
      </c>
      <c r="M194">
        <v>12496</v>
      </c>
      <c r="N194">
        <f t="shared" ref="N194:N257" si="30">SUM(M194*0.145)</f>
        <v>1811.9199999999998</v>
      </c>
      <c r="O194" s="8">
        <f t="shared" ref="O194:O257" si="31">Q194/N194*100</f>
        <v>89.196547744416165</v>
      </c>
      <c r="P194" s="8">
        <f t="shared" ref="P194:P257" si="32">SUM(O194/100)/2</f>
        <v>0.44598273872208083</v>
      </c>
      <c r="Q194" s="5">
        <f t="shared" ref="Q194:Q257" si="33">I194-N194-H194</f>
        <v>1616.1700878906252</v>
      </c>
      <c r="R194" s="5">
        <f t="shared" ref="R194:R257" si="34">SUM(3*N194)+Q194+(3*H194)</f>
        <v>7073.6800878906242</v>
      </c>
      <c r="S194" s="5">
        <f t="shared" ref="S194:S257" si="35">E194-M194</f>
        <v>9510</v>
      </c>
      <c r="T194" s="8">
        <f t="shared" ref="T194:T257" si="36">SUM(R194)+(S194*0.145*P194)</f>
        <v>7688.6679854514377</v>
      </c>
      <c r="U194" s="8">
        <f t="shared" ref="U194:U257" si="37">SUM(R194)+ (3*(S194*0.145))+(S194*0.145*P194)</f>
        <v>11825.517985451437</v>
      </c>
      <c r="V194" s="8">
        <f t="shared" ref="V194:V257" si="38">SUM(U194/J194)</f>
        <v>2.9563794963628593</v>
      </c>
      <c r="W194" t="s">
        <v>16</v>
      </c>
    </row>
    <row r="195" spans="1:23" ht="15.75" x14ac:dyDescent="0.25">
      <c r="A195" s="11"/>
      <c r="B195" t="s">
        <v>21</v>
      </c>
      <c r="C195" s="14">
        <v>45485</v>
      </c>
      <c r="D195">
        <v>0.46</v>
      </c>
      <c r="E195">
        <v>22006</v>
      </c>
      <c r="F195">
        <v>0.14499999999999999</v>
      </c>
      <c r="G195">
        <v>3190.83</v>
      </c>
      <c r="H195">
        <v>7.25</v>
      </c>
      <c r="I195">
        <v>3267.35009765625</v>
      </c>
      <c r="J195">
        <v>4000</v>
      </c>
      <c r="K195">
        <v>2457.5500000000002</v>
      </c>
      <c r="M195">
        <v>12496</v>
      </c>
      <c r="N195">
        <f t="shared" si="30"/>
        <v>1811.9199999999998</v>
      </c>
      <c r="O195" s="8">
        <f t="shared" si="31"/>
        <v>79.92516764847511</v>
      </c>
      <c r="P195" s="8">
        <f t="shared" si="32"/>
        <v>0.39962583824237558</v>
      </c>
      <c r="Q195" s="5">
        <f t="shared" si="33"/>
        <v>1448.1800976562502</v>
      </c>
      <c r="R195" s="5">
        <f t="shared" si="34"/>
        <v>6905.6900976562492</v>
      </c>
      <c r="S195" s="5">
        <f t="shared" si="35"/>
        <v>9510</v>
      </c>
      <c r="T195" s="8">
        <f t="shared" si="36"/>
        <v>7456.7541473005731</v>
      </c>
      <c r="U195" s="8">
        <f t="shared" si="37"/>
        <v>11593.604147300572</v>
      </c>
      <c r="V195" s="8">
        <f t="shared" si="38"/>
        <v>2.8984010368251427</v>
      </c>
      <c r="W195" t="s">
        <v>16</v>
      </c>
    </row>
    <row r="196" spans="1:23" ht="15.75" x14ac:dyDescent="0.25">
      <c r="A196" s="11"/>
      <c r="B196" t="s">
        <v>21</v>
      </c>
      <c r="C196" s="14">
        <v>45486</v>
      </c>
      <c r="D196">
        <v>1.83</v>
      </c>
      <c r="E196">
        <v>22006</v>
      </c>
      <c r="F196">
        <v>0.14499999999999999</v>
      </c>
      <c r="G196">
        <v>3190.83</v>
      </c>
      <c r="H196">
        <v>7.25</v>
      </c>
      <c r="I196">
        <v>3159.18994140625</v>
      </c>
      <c r="J196">
        <v>4000</v>
      </c>
      <c r="K196">
        <v>2457.5500000000002</v>
      </c>
      <c r="M196">
        <v>12496</v>
      </c>
      <c r="N196">
        <f t="shared" si="30"/>
        <v>1811.9199999999998</v>
      </c>
      <c r="O196" s="8">
        <f t="shared" si="31"/>
        <v>73.955800554453305</v>
      </c>
      <c r="P196" s="8">
        <f t="shared" si="32"/>
        <v>0.3697790027722665</v>
      </c>
      <c r="Q196" s="5">
        <f t="shared" si="33"/>
        <v>1340.0199414062502</v>
      </c>
      <c r="R196" s="5">
        <f t="shared" si="34"/>
        <v>6797.5299414062492</v>
      </c>
      <c r="S196" s="5">
        <f t="shared" si="35"/>
        <v>9510</v>
      </c>
      <c r="T196" s="8">
        <f t="shared" si="36"/>
        <v>7307.4366972790658</v>
      </c>
      <c r="U196" s="8">
        <f t="shared" si="37"/>
        <v>11444.286697279065</v>
      </c>
      <c r="V196" s="8">
        <f t="shared" si="38"/>
        <v>2.8610716743197662</v>
      </c>
      <c r="W196" t="s">
        <v>16</v>
      </c>
    </row>
    <row r="197" spans="1:23" ht="15.75" x14ac:dyDescent="0.25">
      <c r="A197" s="11"/>
      <c r="B197" t="s">
        <v>21</v>
      </c>
      <c r="C197" s="14">
        <v>45487</v>
      </c>
      <c r="D197">
        <v>0</v>
      </c>
      <c r="E197">
        <v>22006</v>
      </c>
      <c r="F197">
        <v>0.14499999999999999</v>
      </c>
      <c r="G197">
        <v>3190.83</v>
      </c>
      <c r="H197">
        <v>7.25</v>
      </c>
      <c r="I197">
        <v>3121.699951171875</v>
      </c>
      <c r="J197">
        <v>4000</v>
      </c>
      <c r="K197">
        <v>2457.5500000000002</v>
      </c>
      <c r="M197">
        <v>12496</v>
      </c>
      <c r="N197">
        <f t="shared" si="30"/>
        <v>1811.9199999999998</v>
      </c>
      <c r="O197" s="8">
        <f t="shared" si="31"/>
        <v>71.886725196028252</v>
      </c>
      <c r="P197" s="8">
        <f t="shared" si="32"/>
        <v>0.35943362598014128</v>
      </c>
      <c r="Q197" s="5">
        <f t="shared" si="33"/>
        <v>1302.5299511718752</v>
      </c>
      <c r="R197" s="5">
        <f t="shared" si="34"/>
        <v>6760.0399511718742</v>
      </c>
      <c r="S197" s="5">
        <f t="shared" si="35"/>
        <v>9510</v>
      </c>
      <c r="T197" s="8">
        <f t="shared" si="36"/>
        <v>7255.6809497171898</v>
      </c>
      <c r="U197" s="8">
        <f t="shared" si="37"/>
        <v>11392.530949717189</v>
      </c>
      <c r="V197" s="8">
        <f t="shared" si="38"/>
        <v>2.8481327374292973</v>
      </c>
      <c r="W197" t="s">
        <v>16</v>
      </c>
    </row>
    <row r="198" spans="1:23" ht="15.75" x14ac:dyDescent="0.25">
      <c r="A198" s="11"/>
      <c r="B198" t="s">
        <v>21</v>
      </c>
      <c r="C198" s="14">
        <v>45488</v>
      </c>
      <c r="D198">
        <v>16.87</v>
      </c>
      <c r="E198">
        <v>22006</v>
      </c>
      <c r="F198">
        <v>0.14499999999999999</v>
      </c>
      <c r="G198">
        <v>3190.83</v>
      </c>
      <c r="H198">
        <v>7.25</v>
      </c>
      <c r="I198">
        <v>4186.89990234375</v>
      </c>
      <c r="J198">
        <v>4000</v>
      </c>
      <c r="K198">
        <v>2457.5500000000002</v>
      </c>
      <c r="M198">
        <v>12496</v>
      </c>
      <c r="N198">
        <f t="shared" si="30"/>
        <v>1811.9199999999998</v>
      </c>
      <c r="O198" s="8">
        <f t="shared" si="31"/>
        <v>130.67518998320841</v>
      </c>
      <c r="P198" s="8">
        <f t="shared" si="32"/>
        <v>0.65337594991604209</v>
      </c>
      <c r="Q198" s="5">
        <f t="shared" si="33"/>
        <v>2367.7299023437499</v>
      </c>
      <c r="R198" s="5">
        <f t="shared" si="34"/>
        <v>7825.2399023437492</v>
      </c>
      <c r="S198" s="5">
        <f t="shared" si="35"/>
        <v>9510</v>
      </c>
      <c r="T198" s="8">
        <f t="shared" si="36"/>
        <v>8726.2126684804753</v>
      </c>
      <c r="U198" s="8">
        <f t="shared" si="37"/>
        <v>12863.062668480476</v>
      </c>
      <c r="V198" s="8">
        <f t="shared" si="38"/>
        <v>3.2157656671201189</v>
      </c>
      <c r="W198" t="s">
        <v>16</v>
      </c>
    </row>
    <row r="199" spans="1:23" ht="15.75" x14ac:dyDescent="0.25">
      <c r="A199" s="11"/>
      <c r="B199" t="s">
        <v>21</v>
      </c>
      <c r="C199" s="14">
        <v>45489</v>
      </c>
      <c r="D199">
        <v>3.68</v>
      </c>
      <c r="E199">
        <v>22006</v>
      </c>
      <c r="F199">
        <v>0.14499999999999999</v>
      </c>
      <c r="G199">
        <v>3190.83</v>
      </c>
      <c r="H199">
        <v>7.25</v>
      </c>
      <c r="I199">
        <v>6149.7001953125</v>
      </c>
      <c r="J199">
        <v>4000</v>
      </c>
      <c r="K199">
        <v>2457.5500000000002</v>
      </c>
      <c r="M199">
        <v>12496</v>
      </c>
      <c r="N199">
        <f t="shared" si="30"/>
        <v>1811.9199999999998</v>
      </c>
      <c r="O199" s="8">
        <f t="shared" si="31"/>
        <v>239.00228461038569</v>
      </c>
      <c r="P199" s="8">
        <f t="shared" si="32"/>
        <v>1.1950114230519284</v>
      </c>
      <c r="Q199" s="5">
        <f t="shared" si="33"/>
        <v>4330.5301953124999</v>
      </c>
      <c r="R199" s="5">
        <f t="shared" si="34"/>
        <v>9788.0401953125001</v>
      </c>
      <c r="S199" s="5">
        <f t="shared" si="35"/>
        <v>9510</v>
      </c>
      <c r="T199" s="8">
        <f t="shared" si="36"/>
        <v>11435.901197129957</v>
      </c>
      <c r="U199" s="8">
        <f t="shared" si="37"/>
        <v>15572.751197129955</v>
      </c>
      <c r="V199" s="8">
        <f t="shared" si="38"/>
        <v>3.8931877992824888</v>
      </c>
      <c r="W199" t="s">
        <v>16</v>
      </c>
    </row>
    <row r="200" spans="1:23" ht="15.75" x14ac:dyDescent="0.25">
      <c r="A200" s="11"/>
      <c r="B200" t="s">
        <v>21</v>
      </c>
      <c r="C200" s="14">
        <v>45490</v>
      </c>
      <c r="D200">
        <v>0</v>
      </c>
      <c r="E200">
        <v>22006</v>
      </c>
      <c r="F200">
        <v>0.14499999999999999</v>
      </c>
      <c r="G200">
        <v>3190.83</v>
      </c>
      <c r="H200">
        <v>7.25</v>
      </c>
      <c r="I200">
        <v>4141.97021484375</v>
      </c>
      <c r="J200">
        <v>4000</v>
      </c>
      <c r="K200">
        <v>2457.5500000000002</v>
      </c>
      <c r="M200">
        <v>12496</v>
      </c>
      <c r="N200">
        <f t="shared" si="30"/>
        <v>1811.9199999999998</v>
      </c>
      <c r="O200" s="8">
        <f t="shared" si="31"/>
        <v>128.19551717756579</v>
      </c>
      <c r="P200" s="8">
        <f t="shared" si="32"/>
        <v>0.64097758588782894</v>
      </c>
      <c r="Q200" s="5">
        <f t="shared" si="33"/>
        <v>2322.8002148437499</v>
      </c>
      <c r="R200" s="5">
        <f t="shared" si="34"/>
        <v>7780.3102148437492</v>
      </c>
      <c r="S200" s="5">
        <f t="shared" si="35"/>
        <v>9510</v>
      </c>
      <c r="T200" s="8">
        <f t="shared" si="36"/>
        <v>8664.1862569037712</v>
      </c>
      <c r="U200" s="8">
        <f t="shared" si="37"/>
        <v>12801.03625690377</v>
      </c>
      <c r="V200" s="8">
        <f t="shared" si="38"/>
        <v>3.2002590642259423</v>
      </c>
      <c r="W200" t="s">
        <v>16</v>
      </c>
    </row>
    <row r="201" spans="1:23" ht="15.75" x14ac:dyDescent="0.25">
      <c r="A201" s="11"/>
      <c r="B201" t="s">
        <v>21</v>
      </c>
      <c r="C201" s="14">
        <v>45491</v>
      </c>
      <c r="D201" s="4">
        <v>0.06</v>
      </c>
      <c r="E201">
        <v>22006</v>
      </c>
      <c r="F201">
        <v>0.14499999999999999</v>
      </c>
      <c r="G201">
        <v>3190.83</v>
      </c>
      <c r="H201">
        <v>7.25</v>
      </c>
      <c r="I201">
        <v>5014.419921875</v>
      </c>
      <c r="J201">
        <v>4000</v>
      </c>
      <c r="K201">
        <v>2457.5500000000002</v>
      </c>
      <c r="M201">
        <v>12496</v>
      </c>
      <c r="N201">
        <f t="shared" si="30"/>
        <v>1811.9199999999998</v>
      </c>
      <c r="O201" s="8">
        <f t="shared" si="31"/>
        <v>176.3460816081836</v>
      </c>
      <c r="P201" s="8">
        <f t="shared" si="32"/>
        <v>0.88173040804091796</v>
      </c>
      <c r="Q201" s="5">
        <f t="shared" si="33"/>
        <v>3195.2499218749999</v>
      </c>
      <c r="R201" s="5">
        <f t="shared" si="34"/>
        <v>8652.7599218750001</v>
      </c>
      <c r="S201" s="5">
        <f t="shared" si="35"/>
        <v>9510</v>
      </c>
      <c r="T201" s="8">
        <f t="shared" si="36"/>
        <v>9868.6220680430233</v>
      </c>
      <c r="U201" s="8">
        <f t="shared" si="37"/>
        <v>14005.472068043022</v>
      </c>
      <c r="V201" s="8">
        <f t="shared" si="38"/>
        <v>3.5013680170107553</v>
      </c>
      <c r="W201" t="s">
        <v>16</v>
      </c>
    </row>
    <row r="202" spans="1:23" ht="15.75" x14ac:dyDescent="0.25">
      <c r="A202" s="11"/>
      <c r="B202" t="s">
        <v>21</v>
      </c>
      <c r="C202" s="14">
        <v>45492</v>
      </c>
      <c r="D202" s="4">
        <v>0</v>
      </c>
      <c r="E202">
        <v>22006</v>
      </c>
      <c r="F202">
        <v>0.14499999999999999</v>
      </c>
      <c r="G202">
        <v>3190.83</v>
      </c>
      <c r="H202">
        <v>7.25</v>
      </c>
      <c r="I202">
        <v>3511.330078125</v>
      </c>
      <c r="J202">
        <v>4000</v>
      </c>
      <c r="K202">
        <v>2457.5500000000002</v>
      </c>
      <c r="M202">
        <v>12496</v>
      </c>
      <c r="N202">
        <f t="shared" si="30"/>
        <v>1811.9199999999998</v>
      </c>
      <c r="O202" s="8">
        <f t="shared" si="31"/>
        <v>93.39044097559497</v>
      </c>
      <c r="P202" s="8">
        <f t="shared" si="32"/>
        <v>0.46695220487797484</v>
      </c>
      <c r="Q202" s="5">
        <f t="shared" si="33"/>
        <v>1692.1600781250002</v>
      </c>
      <c r="R202" s="5">
        <f t="shared" si="34"/>
        <v>7149.6700781249992</v>
      </c>
      <c r="S202" s="5">
        <f t="shared" si="35"/>
        <v>9510</v>
      </c>
      <c r="T202" s="8">
        <f t="shared" si="36"/>
        <v>7793.5738210414829</v>
      </c>
      <c r="U202" s="8">
        <f t="shared" si="37"/>
        <v>11930.423821041482</v>
      </c>
      <c r="V202" s="8">
        <f t="shared" si="38"/>
        <v>2.9826059552603708</v>
      </c>
      <c r="W202" t="s">
        <v>16</v>
      </c>
    </row>
    <row r="203" spans="1:23" ht="15.75" x14ac:dyDescent="0.25">
      <c r="A203" s="11"/>
      <c r="B203" t="s">
        <v>21</v>
      </c>
      <c r="C203" s="14">
        <v>45493</v>
      </c>
      <c r="D203" s="4">
        <v>0</v>
      </c>
      <c r="E203">
        <v>22006</v>
      </c>
      <c r="F203">
        <v>0.14499999999999999</v>
      </c>
      <c r="G203">
        <v>3190.83</v>
      </c>
      <c r="H203">
        <v>7.25</v>
      </c>
      <c r="I203">
        <v>3346.510009765625</v>
      </c>
      <c r="J203">
        <v>4000</v>
      </c>
      <c r="K203">
        <v>2457.5500000000002</v>
      </c>
      <c r="M203">
        <v>12496</v>
      </c>
      <c r="N203">
        <f t="shared" si="30"/>
        <v>1811.9199999999998</v>
      </c>
      <c r="O203" s="8">
        <f t="shared" si="31"/>
        <v>84.294009104465175</v>
      </c>
      <c r="P203" s="8">
        <f t="shared" si="32"/>
        <v>0.42147004552232586</v>
      </c>
      <c r="Q203" s="5">
        <f t="shared" si="33"/>
        <v>1527.3400097656252</v>
      </c>
      <c r="R203" s="5">
        <f t="shared" si="34"/>
        <v>6984.8500097656242</v>
      </c>
      <c r="S203" s="5">
        <f t="shared" si="35"/>
        <v>9510</v>
      </c>
      <c r="T203" s="8">
        <f t="shared" si="36"/>
        <v>7566.0361290386354</v>
      </c>
      <c r="U203" s="8">
        <f t="shared" si="37"/>
        <v>11702.886129038634</v>
      </c>
      <c r="V203" s="8">
        <f t="shared" si="38"/>
        <v>2.9257215322596584</v>
      </c>
      <c r="W203" t="s">
        <v>16</v>
      </c>
    </row>
    <row r="204" spans="1:23" ht="15.75" x14ac:dyDescent="0.25">
      <c r="A204" s="11"/>
      <c r="B204" t="s">
        <v>21</v>
      </c>
      <c r="C204" s="14">
        <v>45494</v>
      </c>
      <c r="D204" s="4">
        <v>0</v>
      </c>
      <c r="E204">
        <v>22006</v>
      </c>
      <c r="F204">
        <v>0.14499999999999999</v>
      </c>
      <c r="G204">
        <v>3190.83</v>
      </c>
      <c r="H204">
        <v>7.25</v>
      </c>
      <c r="I204">
        <v>3180.989990234375</v>
      </c>
      <c r="J204">
        <v>4000</v>
      </c>
      <c r="K204">
        <v>2457.5500000000002</v>
      </c>
      <c r="M204">
        <v>12496</v>
      </c>
      <c r="N204">
        <f t="shared" si="30"/>
        <v>1811.9199999999998</v>
      </c>
      <c r="O204" s="8">
        <f t="shared" si="31"/>
        <v>75.158946875931349</v>
      </c>
      <c r="P204" s="8">
        <f t="shared" si="32"/>
        <v>0.37579473437965677</v>
      </c>
      <c r="Q204" s="5">
        <f t="shared" si="33"/>
        <v>1361.8199902343752</v>
      </c>
      <c r="R204" s="5">
        <f t="shared" si="34"/>
        <v>6819.3299902343742</v>
      </c>
      <c r="S204" s="5">
        <f t="shared" si="35"/>
        <v>9510</v>
      </c>
      <c r="T204" s="8">
        <f t="shared" si="36"/>
        <v>7337.5321392072019</v>
      </c>
      <c r="U204" s="8">
        <f t="shared" si="37"/>
        <v>11474.382139207202</v>
      </c>
      <c r="V204" s="8">
        <f t="shared" si="38"/>
        <v>2.8685955348018006</v>
      </c>
      <c r="W204" t="s">
        <v>16</v>
      </c>
    </row>
    <row r="205" spans="1:23" ht="15.75" x14ac:dyDescent="0.25">
      <c r="A205" s="11"/>
      <c r="B205" t="s">
        <v>21</v>
      </c>
      <c r="C205" s="14">
        <v>45495</v>
      </c>
      <c r="D205" s="4">
        <v>0</v>
      </c>
      <c r="E205">
        <v>22006</v>
      </c>
      <c r="F205">
        <v>0.14499999999999999</v>
      </c>
      <c r="G205">
        <v>3190.83</v>
      </c>
      <c r="H205">
        <v>7.25</v>
      </c>
      <c r="I205">
        <v>2973.389892578125</v>
      </c>
      <c r="J205">
        <v>4000</v>
      </c>
      <c r="K205">
        <v>2457.5500000000002</v>
      </c>
      <c r="M205">
        <v>12496</v>
      </c>
      <c r="N205">
        <f t="shared" si="30"/>
        <v>1811.9199999999998</v>
      </c>
      <c r="O205" s="8">
        <f t="shared" si="31"/>
        <v>63.701481995790388</v>
      </c>
      <c r="P205" s="8">
        <f t="shared" si="32"/>
        <v>0.31850740997895194</v>
      </c>
      <c r="Q205" s="5">
        <f t="shared" si="33"/>
        <v>1154.2198925781252</v>
      </c>
      <c r="R205" s="5">
        <f t="shared" si="34"/>
        <v>6611.7298925781242</v>
      </c>
      <c r="S205" s="5">
        <f t="shared" si="35"/>
        <v>9510</v>
      </c>
      <c r="T205" s="8">
        <f t="shared" si="36"/>
        <v>7050.9356855686001</v>
      </c>
      <c r="U205" s="8">
        <f t="shared" si="37"/>
        <v>11187.785685568599</v>
      </c>
      <c r="V205" s="8">
        <f t="shared" si="38"/>
        <v>2.7969464213921498</v>
      </c>
      <c r="W205" t="s">
        <v>16</v>
      </c>
    </row>
    <row r="206" spans="1:23" ht="15.75" x14ac:dyDescent="0.25">
      <c r="A206" s="11"/>
      <c r="B206" t="s">
        <v>21</v>
      </c>
      <c r="C206" s="14">
        <v>45496</v>
      </c>
      <c r="D206">
        <v>1.98</v>
      </c>
      <c r="E206">
        <v>22006</v>
      </c>
      <c r="F206">
        <v>0.14499999999999999</v>
      </c>
      <c r="G206">
        <v>3190.83</v>
      </c>
      <c r="H206">
        <v>7.25</v>
      </c>
      <c r="I206">
        <v>2903.030029296875</v>
      </c>
      <c r="J206">
        <v>4000</v>
      </c>
      <c r="K206">
        <v>2457.5500000000002</v>
      </c>
      <c r="M206">
        <v>12496</v>
      </c>
      <c r="N206">
        <f t="shared" si="30"/>
        <v>1811.9199999999998</v>
      </c>
      <c r="O206" s="8">
        <f t="shared" si="31"/>
        <v>59.818315891257633</v>
      </c>
      <c r="P206" s="8">
        <f t="shared" si="32"/>
        <v>0.29909157945628817</v>
      </c>
      <c r="Q206" s="5">
        <f t="shared" si="33"/>
        <v>1083.8600292968752</v>
      </c>
      <c r="R206" s="5">
        <f t="shared" si="34"/>
        <v>6541.3700292968742</v>
      </c>
      <c r="S206" s="5">
        <f t="shared" si="35"/>
        <v>9510</v>
      </c>
      <c r="T206" s="8">
        <f t="shared" si="36"/>
        <v>6953.802362788123</v>
      </c>
      <c r="U206" s="8">
        <f t="shared" si="37"/>
        <v>11090.652362788122</v>
      </c>
      <c r="V206" s="8">
        <f t="shared" si="38"/>
        <v>2.7726630906970304</v>
      </c>
      <c r="W206" t="s">
        <v>16</v>
      </c>
    </row>
    <row r="207" spans="1:23" ht="15.75" x14ac:dyDescent="0.25">
      <c r="A207" s="11"/>
      <c r="B207" t="s">
        <v>21</v>
      </c>
      <c r="C207" s="14">
        <v>45497</v>
      </c>
      <c r="D207">
        <v>0.26</v>
      </c>
      <c r="E207">
        <v>22006</v>
      </c>
      <c r="F207">
        <v>0.14499999999999999</v>
      </c>
      <c r="G207">
        <v>3190.83</v>
      </c>
      <c r="H207">
        <v>7.25</v>
      </c>
      <c r="I207">
        <v>2843.169921875</v>
      </c>
      <c r="J207">
        <v>4000</v>
      </c>
      <c r="K207">
        <v>2457.5500000000002</v>
      </c>
      <c r="M207">
        <v>12496</v>
      </c>
      <c r="N207">
        <f t="shared" si="30"/>
        <v>1811.9199999999998</v>
      </c>
      <c r="O207" s="8">
        <f t="shared" si="31"/>
        <v>56.514632096063856</v>
      </c>
      <c r="P207" s="8">
        <f t="shared" si="32"/>
        <v>0.28257316048031927</v>
      </c>
      <c r="Q207" s="5">
        <f t="shared" si="33"/>
        <v>1023.9999218750002</v>
      </c>
      <c r="R207" s="5">
        <f t="shared" si="34"/>
        <v>6481.5099218749992</v>
      </c>
      <c r="S207" s="5">
        <f t="shared" si="35"/>
        <v>9510</v>
      </c>
      <c r="T207" s="8">
        <f t="shared" si="36"/>
        <v>6871.1641815193352</v>
      </c>
      <c r="U207" s="8">
        <f t="shared" si="37"/>
        <v>11008.014181519335</v>
      </c>
      <c r="V207" s="8">
        <f t="shared" si="38"/>
        <v>2.7520035453798335</v>
      </c>
      <c r="W207" t="s">
        <v>16</v>
      </c>
    </row>
    <row r="208" spans="1:23" ht="15.75" x14ac:dyDescent="0.25">
      <c r="A208" s="11"/>
      <c r="B208" t="s">
        <v>21</v>
      </c>
      <c r="C208" s="14">
        <v>45498</v>
      </c>
      <c r="D208">
        <v>0.18</v>
      </c>
      <c r="E208">
        <v>22006</v>
      </c>
      <c r="F208">
        <v>0.14499999999999999</v>
      </c>
      <c r="G208">
        <v>3190.83</v>
      </c>
      <c r="H208">
        <v>7.25</v>
      </c>
      <c r="I208">
        <v>2782.389892578125</v>
      </c>
      <c r="J208">
        <v>4000</v>
      </c>
      <c r="K208">
        <v>2457.5500000000002</v>
      </c>
      <c r="M208">
        <v>12496</v>
      </c>
      <c r="N208">
        <f t="shared" si="30"/>
        <v>1811.9199999999998</v>
      </c>
      <c r="O208" s="8">
        <f t="shared" si="31"/>
        <v>53.160177743947045</v>
      </c>
      <c r="P208" s="8">
        <f t="shared" si="32"/>
        <v>0.26580088871973523</v>
      </c>
      <c r="Q208" s="5">
        <f t="shared" si="33"/>
        <v>963.21989257812515</v>
      </c>
      <c r="R208" s="5">
        <f t="shared" si="34"/>
        <v>6420.7298925781242</v>
      </c>
      <c r="S208" s="5">
        <f t="shared" si="35"/>
        <v>9510</v>
      </c>
      <c r="T208" s="8">
        <f t="shared" si="36"/>
        <v>6787.2560280782027</v>
      </c>
      <c r="U208" s="8">
        <f t="shared" si="37"/>
        <v>10924.106028078202</v>
      </c>
      <c r="V208" s="8">
        <f t="shared" si="38"/>
        <v>2.7310265070195507</v>
      </c>
      <c r="W208" t="s">
        <v>16</v>
      </c>
    </row>
    <row r="209" spans="1:23" ht="15.75" x14ac:dyDescent="0.25">
      <c r="A209" s="11"/>
      <c r="B209" t="s">
        <v>21</v>
      </c>
      <c r="C209" s="14">
        <v>45499</v>
      </c>
      <c r="D209" s="4">
        <v>0</v>
      </c>
      <c r="E209">
        <v>22006</v>
      </c>
      <c r="F209">
        <v>0.14499999999999999</v>
      </c>
      <c r="G209">
        <v>3190.83</v>
      </c>
      <c r="H209">
        <v>7.25</v>
      </c>
      <c r="I209">
        <v>2715.14990234375</v>
      </c>
      <c r="J209">
        <v>4000</v>
      </c>
      <c r="K209">
        <v>2457.5500000000002</v>
      </c>
      <c r="M209">
        <v>12496</v>
      </c>
      <c r="N209">
        <f t="shared" si="30"/>
        <v>1811.9199999999998</v>
      </c>
      <c r="O209" s="8">
        <f t="shared" si="31"/>
        <v>49.449197665666823</v>
      </c>
      <c r="P209" s="8">
        <f t="shared" si="32"/>
        <v>0.24724598832833411</v>
      </c>
      <c r="Q209" s="5">
        <f t="shared" si="33"/>
        <v>895.97990234375015</v>
      </c>
      <c r="R209" s="5">
        <f t="shared" si="34"/>
        <v>6353.4899023437492</v>
      </c>
      <c r="S209" s="5">
        <f t="shared" si="35"/>
        <v>9510</v>
      </c>
      <c r="T209" s="8">
        <f t="shared" si="36"/>
        <v>6694.4297579491058</v>
      </c>
      <c r="U209" s="8">
        <f t="shared" si="37"/>
        <v>10831.279757949105</v>
      </c>
      <c r="V209" s="8">
        <f t="shared" si="38"/>
        <v>2.7078199394872762</v>
      </c>
      <c r="W209" t="s">
        <v>16</v>
      </c>
    </row>
    <row r="210" spans="1:23" ht="15.75" x14ac:dyDescent="0.25">
      <c r="A210" s="11"/>
      <c r="B210" t="s">
        <v>21</v>
      </c>
      <c r="C210" s="14">
        <v>45500</v>
      </c>
      <c r="D210" s="4">
        <v>0.03</v>
      </c>
      <c r="E210">
        <v>22006</v>
      </c>
      <c r="F210">
        <v>0.14499999999999999</v>
      </c>
      <c r="G210">
        <v>3190.83</v>
      </c>
      <c r="H210">
        <v>7.25</v>
      </c>
      <c r="I210">
        <v>2679.949951171875</v>
      </c>
      <c r="J210">
        <v>4000</v>
      </c>
      <c r="K210">
        <v>2457.5500000000002</v>
      </c>
      <c r="M210">
        <v>12496</v>
      </c>
      <c r="N210">
        <f t="shared" si="30"/>
        <v>1811.9199999999998</v>
      </c>
      <c r="O210" s="8">
        <f t="shared" si="31"/>
        <v>47.506509733976955</v>
      </c>
      <c r="P210" s="8">
        <f t="shared" si="32"/>
        <v>0.23753254866988477</v>
      </c>
      <c r="Q210" s="5">
        <f t="shared" si="33"/>
        <v>860.77995117187515</v>
      </c>
      <c r="R210" s="5">
        <f t="shared" si="34"/>
        <v>6318.2899511718742</v>
      </c>
      <c r="S210" s="5">
        <f t="shared" si="35"/>
        <v>9510</v>
      </c>
      <c r="T210" s="8">
        <f t="shared" si="36"/>
        <v>6645.8354591602119</v>
      </c>
      <c r="U210" s="8">
        <f t="shared" si="37"/>
        <v>10782.685459160211</v>
      </c>
      <c r="V210" s="8">
        <f t="shared" si="38"/>
        <v>2.6956713647900528</v>
      </c>
      <c r="W210" t="s">
        <v>16</v>
      </c>
    </row>
    <row r="211" spans="1:23" ht="15.75" x14ac:dyDescent="0.25">
      <c r="A211" s="11"/>
      <c r="B211" t="s">
        <v>21</v>
      </c>
      <c r="C211" s="14">
        <v>45501</v>
      </c>
      <c r="D211" s="4">
        <v>0</v>
      </c>
      <c r="E211">
        <v>22006</v>
      </c>
      <c r="F211">
        <v>0.14499999999999999</v>
      </c>
      <c r="G211">
        <v>3190.83</v>
      </c>
      <c r="H211">
        <v>7.25</v>
      </c>
      <c r="I211">
        <v>2622.89990234375</v>
      </c>
      <c r="J211">
        <v>4000</v>
      </c>
      <c r="K211">
        <v>2457.5500000000002</v>
      </c>
      <c r="M211">
        <v>12496</v>
      </c>
      <c r="N211">
        <f t="shared" si="30"/>
        <v>1811.9199999999998</v>
      </c>
      <c r="O211" s="8">
        <f t="shared" si="31"/>
        <v>44.35791328225033</v>
      </c>
      <c r="P211" s="8">
        <f t="shared" si="32"/>
        <v>0.22178956641125164</v>
      </c>
      <c r="Q211" s="5">
        <f t="shared" si="33"/>
        <v>803.72990234375015</v>
      </c>
      <c r="R211" s="5">
        <f t="shared" si="34"/>
        <v>6261.2399023437492</v>
      </c>
      <c r="S211" s="5">
        <f t="shared" si="35"/>
        <v>9510</v>
      </c>
      <c r="T211" s="8">
        <f t="shared" si="36"/>
        <v>6567.0766249465451</v>
      </c>
      <c r="U211" s="8">
        <f t="shared" si="37"/>
        <v>10703.926624946544</v>
      </c>
      <c r="V211" s="8">
        <f t="shared" si="38"/>
        <v>2.6759816562366359</v>
      </c>
      <c r="W211" t="s">
        <v>16</v>
      </c>
    </row>
    <row r="212" spans="1:23" ht="15.75" x14ac:dyDescent="0.25">
      <c r="A212" s="11"/>
      <c r="B212" t="s">
        <v>21</v>
      </c>
      <c r="C212" s="14">
        <v>45502</v>
      </c>
      <c r="D212" s="4">
        <v>0</v>
      </c>
      <c r="E212">
        <v>22006</v>
      </c>
      <c r="F212">
        <v>0.14499999999999999</v>
      </c>
      <c r="G212">
        <v>3190.83</v>
      </c>
      <c r="H212">
        <v>7.25</v>
      </c>
      <c r="I212">
        <v>2457.35009765625</v>
      </c>
      <c r="J212">
        <v>4000</v>
      </c>
      <c r="K212">
        <v>2457.5500000000002</v>
      </c>
      <c r="M212">
        <v>12496</v>
      </c>
      <c r="N212">
        <f t="shared" si="30"/>
        <v>1811.9199999999998</v>
      </c>
      <c r="O212" s="8">
        <f t="shared" si="31"/>
        <v>35.221207208720593</v>
      </c>
      <c r="P212" s="8">
        <f t="shared" si="32"/>
        <v>0.17610603604360298</v>
      </c>
      <c r="Q212" s="5">
        <f t="shared" si="33"/>
        <v>638.18009765625015</v>
      </c>
      <c r="R212" s="5">
        <f t="shared" si="34"/>
        <v>6095.6900976562492</v>
      </c>
      <c r="S212" s="5">
        <f t="shared" si="35"/>
        <v>9510</v>
      </c>
      <c r="T212" s="8">
        <f t="shared" si="36"/>
        <v>6338.5315160585751</v>
      </c>
      <c r="U212" s="8">
        <f t="shared" si="37"/>
        <v>10475.381516058575</v>
      </c>
      <c r="V212" s="8">
        <f t="shared" si="38"/>
        <v>2.6188453790146435</v>
      </c>
      <c r="W212" t="s">
        <v>16</v>
      </c>
    </row>
    <row r="213" spans="1:23" ht="15.75" x14ac:dyDescent="0.25">
      <c r="A213" s="11"/>
      <c r="B213" t="s">
        <v>21</v>
      </c>
      <c r="C213" s="14">
        <v>45503</v>
      </c>
      <c r="D213" s="4">
        <v>0</v>
      </c>
      <c r="E213">
        <v>22006</v>
      </c>
      <c r="F213">
        <v>0.14499999999999999</v>
      </c>
      <c r="G213">
        <v>3190.83</v>
      </c>
      <c r="H213">
        <v>7.25</v>
      </c>
      <c r="I213">
        <v>2406.419921875</v>
      </c>
      <c r="J213">
        <v>4000</v>
      </c>
      <c r="K213">
        <v>2457.5500000000002</v>
      </c>
      <c r="M213">
        <v>12496</v>
      </c>
      <c r="N213">
        <f t="shared" si="30"/>
        <v>1811.9199999999998</v>
      </c>
      <c r="O213" s="8">
        <f t="shared" si="31"/>
        <v>32.410367007097456</v>
      </c>
      <c r="P213" s="8">
        <f t="shared" si="32"/>
        <v>0.16205183503548728</v>
      </c>
      <c r="Q213" s="5">
        <f t="shared" si="33"/>
        <v>587.24992187500015</v>
      </c>
      <c r="R213" s="5">
        <f t="shared" si="34"/>
        <v>6044.7599218749992</v>
      </c>
      <c r="S213" s="5">
        <f t="shared" si="35"/>
        <v>9510</v>
      </c>
      <c r="T213" s="8">
        <f t="shared" si="36"/>
        <v>6268.2212997971847</v>
      </c>
      <c r="U213" s="8">
        <f t="shared" si="37"/>
        <v>10405.071299797184</v>
      </c>
      <c r="V213" s="8">
        <f t="shared" si="38"/>
        <v>2.601267824949296</v>
      </c>
      <c r="W213" t="s">
        <v>16</v>
      </c>
    </row>
    <row r="214" spans="1:23" ht="15.75" x14ac:dyDescent="0.25">
      <c r="A214" s="11"/>
      <c r="B214" t="s">
        <v>21</v>
      </c>
      <c r="C214" s="14">
        <v>45504</v>
      </c>
      <c r="D214">
        <v>0.38</v>
      </c>
      <c r="E214">
        <v>22006</v>
      </c>
      <c r="F214">
        <v>0.14499999999999999</v>
      </c>
      <c r="G214">
        <v>3190.83</v>
      </c>
      <c r="H214">
        <v>7.25</v>
      </c>
      <c r="I214">
        <v>2440.93994140625</v>
      </c>
      <c r="J214">
        <v>4000</v>
      </c>
      <c r="K214">
        <v>2457.5500000000002</v>
      </c>
      <c r="M214">
        <v>12496</v>
      </c>
      <c r="N214">
        <f t="shared" si="30"/>
        <v>1811.9199999999998</v>
      </c>
      <c r="O214" s="8">
        <f t="shared" si="31"/>
        <v>34.315529460806779</v>
      </c>
      <c r="P214" s="8">
        <f t="shared" si="32"/>
        <v>0.17157764730403391</v>
      </c>
      <c r="Q214" s="5">
        <f t="shared" si="33"/>
        <v>621.76994140625015</v>
      </c>
      <c r="R214" s="5">
        <f t="shared" si="34"/>
        <v>6079.2799414062492</v>
      </c>
      <c r="S214" s="5">
        <f t="shared" si="35"/>
        <v>9510</v>
      </c>
      <c r="T214" s="8">
        <f t="shared" si="36"/>
        <v>6315.8769381561469</v>
      </c>
      <c r="U214" s="8">
        <f t="shared" si="37"/>
        <v>10452.726938156145</v>
      </c>
      <c r="V214" s="8">
        <f t="shared" si="38"/>
        <v>2.6131817345390362</v>
      </c>
      <c r="W214" t="s">
        <v>16</v>
      </c>
    </row>
    <row r="215" spans="1:23" ht="15.75" x14ac:dyDescent="0.25">
      <c r="A215" s="11"/>
      <c r="B215" t="s">
        <v>21</v>
      </c>
      <c r="C215" s="14">
        <v>45505</v>
      </c>
      <c r="D215">
        <v>0.22</v>
      </c>
      <c r="E215">
        <v>22006</v>
      </c>
      <c r="F215">
        <v>0.14499999999999999</v>
      </c>
      <c r="G215">
        <v>3190.83</v>
      </c>
      <c r="H215">
        <v>7.25</v>
      </c>
      <c r="I215">
        <v>2432.9599609375</v>
      </c>
      <c r="J215">
        <v>4000</v>
      </c>
      <c r="K215">
        <v>2457.5500000000002</v>
      </c>
      <c r="M215">
        <v>12496</v>
      </c>
      <c r="N215">
        <f t="shared" si="30"/>
        <v>1811.9199999999998</v>
      </c>
      <c r="O215" s="8">
        <f t="shared" si="31"/>
        <v>33.875113743294413</v>
      </c>
      <c r="P215" s="8">
        <f t="shared" si="32"/>
        <v>0.16937556871647208</v>
      </c>
      <c r="Q215" s="5">
        <f t="shared" si="33"/>
        <v>613.78996093750015</v>
      </c>
      <c r="R215" s="5">
        <f t="shared" si="34"/>
        <v>6071.2999609374992</v>
      </c>
      <c r="S215" s="5">
        <f t="shared" si="35"/>
        <v>9510</v>
      </c>
      <c r="T215" s="8">
        <f t="shared" si="36"/>
        <v>6304.8604014190787</v>
      </c>
      <c r="U215" s="8">
        <f t="shared" si="37"/>
        <v>10441.710401419077</v>
      </c>
      <c r="V215" s="8">
        <f t="shared" si="38"/>
        <v>2.6104276003547695</v>
      </c>
      <c r="W215" t="s">
        <v>16</v>
      </c>
    </row>
    <row r="216" spans="1:23" ht="15.75" x14ac:dyDescent="0.25">
      <c r="A216" s="11"/>
      <c r="B216" t="s">
        <v>21</v>
      </c>
      <c r="C216" s="14">
        <v>45506</v>
      </c>
      <c r="D216" s="4">
        <v>7.0000000000000007E-2</v>
      </c>
      <c r="E216">
        <v>22006</v>
      </c>
      <c r="F216">
        <v>0.14499999999999999</v>
      </c>
      <c r="G216">
        <v>3190.83</v>
      </c>
      <c r="H216">
        <v>7.25</v>
      </c>
      <c r="I216">
        <v>2486.10009765625</v>
      </c>
      <c r="J216">
        <v>4000</v>
      </c>
      <c r="K216">
        <v>2457.5500000000002</v>
      </c>
      <c r="M216">
        <v>12496</v>
      </c>
      <c r="N216">
        <f t="shared" si="30"/>
        <v>1811.9199999999998</v>
      </c>
      <c r="O216" s="8">
        <f t="shared" si="31"/>
        <v>36.807921853958796</v>
      </c>
      <c r="P216" s="8">
        <f t="shared" si="32"/>
        <v>0.18403960926979399</v>
      </c>
      <c r="Q216" s="5">
        <f t="shared" si="33"/>
        <v>666.93009765625015</v>
      </c>
      <c r="R216" s="5">
        <f t="shared" si="34"/>
        <v>6124.4400976562492</v>
      </c>
      <c r="S216" s="5">
        <f t="shared" si="35"/>
        <v>9510</v>
      </c>
      <c r="T216" s="8">
        <f t="shared" si="36"/>
        <v>6378.2215168588318</v>
      </c>
      <c r="U216" s="8">
        <f t="shared" si="37"/>
        <v>10515.07151685883</v>
      </c>
      <c r="V216" s="8">
        <f t="shared" si="38"/>
        <v>2.6287678792147076</v>
      </c>
      <c r="W216" t="s">
        <v>16</v>
      </c>
    </row>
    <row r="217" spans="1:23" ht="15.75" x14ac:dyDescent="0.25">
      <c r="A217" s="11"/>
      <c r="B217" t="s">
        <v>21</v>
      </c>
      <c r="C217" s="14">
        <v>45507</v>
      </c>
      <c r="D217" s="4">
        <v>7.0000000000000007E-2</v>
      </c>
      <c r="E217">
        <v>22006</v>
      </c>
      <c r="F217">
        <v>0.14499999999999999</v>
      </c>
      <c r="G217">
        <v>3190.83</v>
      </c>
      <c r="H217">
        <v>7.25</v>
      </c>
      <c r="I217">
        <v>2488.5400390625</v>
      </c>
      <c r="J217">
        <v>4000</v>
      </c>
      <c r="K217">
        <v>2457.5500000000002</v>
      </c>
      <c r="M217">
        <v>12496</v>
      </c>
      <c r="N217">
        <f t="shared" si="30"/>
        <v>1811.9199999999998</v>
      </c>
      <c r="O217" s="8">
        <f t="shared" si="31"/>
        <v>36.942582402230798</v>
      </c>
      <c r="P217" s="8">
        <f t="shared" si="32"/>
        <v>0.184712912011154</v>
      </c>
      <c r="Q217" s="5">
        <f t="shared" si="33"/>
        <v>669.37003906250015</v>
      </c>
      <c r="R217" s="5">
        <f t="shared" si="34"/>
        <v>6126.8800390624992</v>
      </c>
      <c r="S217" s="5">
        <f t="shared" si="35"/>
        <v>9510</v>
      </c>
      <c r="T217" s="8">
        <f t="shared" si="36"/>
        <v>6381.5899090802804</v>
      </c>
      <c r="U217" s="8">
        <f t="shared" si="37"/>
        <v>10518.43990908028</v>
      </c>
      <c r="V217" s="8">
        <f t="shared" si="38"/>
        <v>2.6296099772700701</v>
      </c>
      <c r="W217" t="s">
        <v>16</v>
      </c>
    </row>
    <row r="218" spans="1:23" ht="15.75" x14ac:dyDescent="0.25">
      <c r="A218" s="11"/>
      <c r="B218" t="s">
        <v>21</v>
      </c>
      <c r="C218" s="14">
        <v>45508</v>
      </c>
      <c r="D218">
        <v>0.52</v>
      </c>
      <c r="E218">
        <v>22006</v>
      </c>
      <c r="F218">
        <v>0.14499999999999999</v>
      </c>
      <c r="G218">
        <v>3190.83</v>
      </c>
      <c r="H218">
        <v>7.25</v>
      </c>
      <c r="I218">
        <v>2473.7900390625</v>
      </c>
      <c r="J218">
        <v>4000</v>
      </c>
      <c r="K218">
        <v>2457.5500000000002</v>
      </c>
      <c r="M218">
        <v>12496</v>
      </c>
      <c r="N218">
        <f t="shared" si="30"/>
        <v>1811.9199999999998</v>
      </c>
      <c r="O218" s="8">
        <f t="shared" si="31"/>
        <v>36.128528801630324</v>
      </c>
      <c r="P218" s="8">
        <f t="shared" si="32"/>
        <v>0.18064264400815161</v>
      </c>
      <c r="Q218" s="5">
        <f t="shared" si="33"/>
        <v>654.62003906250015</v>
      </c>
      <c r="R218" s="5">
        <f t="shared" si="34"/>
        <v>6112.1300390624992</v>
      </c>
      <c r="S218" s="5">
        <f t="shared" si="35"/>
        <v>9510</v>
      </c>
      <c r="T218" s="8">
        <f t="shared" si="36"/>
        <v>6361.2272130175397</v>
      </c>
      <c r="U218" s="8">
        <f t="shared" si="37"/>
        <v>10498.077213017539</v>
      </c>
      <c r="V218" s="8">
        <f t="shared" si="38"/>
        <v>2.624519303254385</v>
      </c>
      <c r="W218" t="s">
        <v>16</v>
      </c>
    </row>
    <row r="219" spans="1:23" ht="15.75" x14ac:dyDescent="0.25">
      <c r="A219" s="11"/>
      <c r="B219" t="s">
        <v>21</v>
      </c>
      <c r="C219" s="14">
        <v>45509</v>
      </c>
      <c r="D219">
        <v>0</v>
      </c>
      <c r="E219">
        <v>22006</v>
      </c>
      <c r="F219">
        <v>0.14499999999999999</v>
      </c>
      <c r="G219">
        <v>3190.83</v>
      </c>
      <c r="H219">
        <v>7.25</v>
      </c>
      <c r="I219">
        <v>2485.8798828125</v>
      </c>
      <c r="J219">
        <v>4000</v>
      </c>
      <c r="K219">
        <v>2457.5500000000002</v>
      </c>
      <c r="M219">
        <v>12496</v>
      </c>
      <c r="N219">
        <f t="shared" si="30"/>
        <v>1811.9199999999998</v>
      </c>
      <c r="O219" s="8">
        <f t="shared" si="31"/>
        <v>36.795768180300463</v>
      </c>
      <c r="P219" s="8">
        <f t="shared" si="32"/>
        <v>0.18397884090150232</v>
      </c>
      <c r="Q219" s="5">
        <f t="shared" si="33"/>
        <v>666.70988281250015</v>
      </c>
      <c r="R219" s="5">
        <f t="shared" si="34"/>
        <v>6124.2198828124992</v>
      </c>
      <c r="S219" s="5">
        <f t="shared" si="35"/>
        <v>9510</v>
      </c>
      <c r="T219" s="8">
        <f t="shared" si="36"/>
        <v>6377.9175054736261</v>
      </c>
      <c r="U219" s="8">
        <f t="shared" si="37"/>
        <v>10514.767505473625</v>
      </c>
      <c r="V219" s="8">
        <f t="shared" si="38"/>
        <v>2.6286918763684062</v>
      </c>
      <c r="W219" t="s">
        <v>16</v>
      </c>
    </row>
    <row r="220" spans="1:23" ht="15.75" x14ac:dyDescent="0.25">
      <c r="A220" s="11"/>
      <c r="B220" t="s">
        <v>21</v>
      </c>
      <c r="C220" s="14">
        <v>45510</v>
      </c>
      <c r="D220">
        <v>1.56</v>
      </c>
      <c r="E220">
        <v>22006</v>
      </c>
      <c r="F220">
        <v>0.14499999999999999</v>
      </c>
      <c r="G220">
        <v>3190.83</v>
      </c>
      <c r="H220">
        <v>7.25</v>
      </c>
      <c r="I220">
        <v>2500.97998046875</v>
      </c>
      <c r="J220">
        <v>4000</v>
      </c>
      <c r="K220">
        <v>2457.5500000000002</v>
      </c>
      <c r="M220">
        <v>12496</v>
      </c>
      <c r="N220">
        <f t="shared" si="30"/>
        <v>1811.9199999999998</v>
      </c>
      <c r="O220" s="8">
        <f t="shared" si="31"/>
        <v>37.6291436966726</v>
      </c>
      <c r="P220" s="8">
        <f t="shared" si="32"/>
        <v>0.18814571848336301</v>
      </c>
      <c r="Q220" s="5">
        <f t="shared" si="33"/>
        <v>681.80998046875015</v>
      </c>
      <c r="R220" s="5">
        <f t="shared" si="34"/>
        <v>6139.3199804687492</v>
      </c>
      <c r="S220" s="5">
        <f t="shared" si="35"/>
        <v>9510</v>
      </c>
      <c r="T220" s="8">
        <f t="shared" si="36"/>
        <v>6398.7635189713828</v>
      </c>
      <c r="U220" s="8">
        <f t="shared" si="37"/>
        <v>10535.613518971382</v>
      </c>
      <c r="V220" s="8">
        <f t="shared" si="38"/>
        <v>2.6339033797428457</v>
      </c>
      <c r="W220" t="s">
        <v>16</v>
      </c>
    </row>
    <row r="221" spans="1:23" ht="15.75" x14ac:dyDescent="0.25">
      <c r="A221" s="11"/>
      <c r="B221" t="s">
        <v>21</v>
      </c>
      <c r="C221" s="14">
        <v>45511</v>
      </c>
      <c r="D221">
        <v>0.12</v>
      </c>
      <c r="E221">
        <v>22006</v>
      </c>
      <c r="F221">
        <v>0.14499999999999999</v>
      </c>
      <c r="G221">
        <v>3190.83</v>
      </c>
      <c r="H221">
        <v>7.25</v>
      </c>
      <c r="I221">
        <v>2467.429931640625</v>
      </c>
      <c r="J221">
        <v>4000</v>
      </c>
      <c r="K221">
        <v>2457.5500000000002</v>
      </c>
      <c r="M221">
        <v>12496</v>
      </c>
      <c r="N221">
        <f t="shared" si="30"/>
        <v>1811.9199999999998</v>
      </c>
      <c r="O221" s="8">
        <f t="shared" si="31"/>
        <v>35.777513998445031</v>
      </c>
      <c r="P221" s="8">
        <f t="shared" si="32"/>
        <v>0.17888756999222516</v>
      </c>
      <c r="Q221" s="5">
        <f t="shared" si="33"/>
        <v>648.25993164062515</v>
      </c>
      <c r="R221" s="5">
        <f t="shared" si="34"/>
        <v>6105.7699316406242</v>
      </c>
      <c r="S221" s="5">
        <f t="shared" si="35"/>
        <v>9510</v>
      </c>
      <c r="T221" s="8">
        <f t="shared" si="36"/>
        <v>6352.4469462814031</v>
      </c>
      <c r="U221" s="8">
        <f t="shared" si="37"/>
        <v>10489.296946281402</v>
      </c>
      <c r="V221" s="8">
        <f t="shared" si="38"/>
        <v>2.6223242365703503</v>
      </c>
      <c r="W221" t="s">
        <v>16</v>
      </c>
    </row>
    <row r="222" spans="1:23" ht="15.75" x14ac:dyDescent="0.25">
      <c r="A222" s="11"/>
      <c r="B222" t="s">
        <v>21</v>
      </c>
      <c r="C222" s="14">
        <v>45512</v>
      </c>
      <c r="D222">
        <v>0.28000000000000003</v>
      </c>
      <c r="E222">
        <v>22006</v>
      </c>
      <c r="F222">
        <v>0.14499999999999999</v>
      </c>
      <c r="G222">
        <v>3190.83</v>
      </c>
      <c r="H222">
        <v>7.25</v>
      </c>
      <c r="I222">
        <v>2465.8798828125</v>
      </c>
      <c r="J222">
        <v>4000</v>
      </c>
      <c r="K222">
        <v>2457.5500000000002</v>
      </c>
      <c r="M222">
        <v>12496</v>
      </c>
      <c r="N222">
        <f t="shared" si="30"/>
        <v>1811.9199999999998</v>
      </c>
      <c r="O222" s="8">
        <f t="shared" si="31"/>
        <v>35.69196668796085</v>
      </c>
      <c r="P222" s="8">
        <f t="shared" si="32"/>
        <v>0.17845983343980426</v>
      </c>
      <c r="Q222" s="5">
        <f t="shared" si="33"/>
        <v>646.70988281250015</v>
      </c>
      <c r="R222" s="5">
        <f t="shared" si="34"/>
        <v>6104.2198828124992</v>
      </c>
      <c r="S222" s="5">
        <f t="shared" si="35"/>
        <v>9510</v>
      </c>
      <c r="T222" s="8">
        <f t="shared" si="36"/>
        <v>6350.3070701343177</v>
      </c>
      <c r="U222" s="8">
        <f t="shared" si="37"/>
        <v>10487.157070134317</v>
      </c>
      <c r="V222" s="8">
        <f t="shared" si="38"/>
        <v>2.6217892675335794</v>
      </c>
      <c r="W222" t="s">
        <v>16</v>
      </c>
    </row>
    <row r="223" spans="1:23" ht="15.75" x14ac:dyDescent="0.25">
      <c r="A223" s="11"/>
      <c r="B223" t="s">
        <v>21</v>
      </c>
      <c r="C223" s="14">
        <v>45513</v>
      </c>
      <c r="D223">
        <v>0</v>
      </c>
      <c r="E223">
        <v>22006</v>
      </c>
      <c r="F223">
        <v>0.14499999999999999</v>
      </c>
      <c r="G223">
        <v>3190.83</v>
      </c>
      <c r="H223">
        <v>7.25</v>
      </c>
      <c r="I223">
        <v>2419.010009765625</v>
      </c>
      <c r="J223">
        <v>4000</v>
      </c>
      <c r="K223">
        <v>2457.5500000000002</v>
      </c>
      <c r="M223">
        <v>12496</v>
      </c>
      <c r="N223">
        <f t="shared" si="30"/>
        <v>1811.9199999999998</v>
      </c>
      <c r="O223" s="8">
        <f t="shared" si="31"/>
        <v>33.105214897215397</v>
      </c>
      <c r="P223" s="8">
        <f t="shared" si="32"/>
        <v>0.16552607448607698</v>
      </c>
      <c r="Q223" s="5">
        <f t="shared" si="33"/>
        <v>599.84000976562515</v>
      </c>
      <c r="R223" s="5">
        <f t="shared" si="34"/>
        <v>6057.3500097656242</v>
      </c>
      <c r="S223" s="5">
        <f t="shared" si="35"/>
        <v>9510</v>
      </c>
      <c r="T223" s="8">
        <f t="shared" si="36"/>
        <v>6285.6021901781996</v>
      </c>
      <c r="U223" s="8">
        <f t="shared" si="37"/>
        <v>10422.452190178199</v>
      </c>
      <c r="V223" s="8">
        <f t="shared" si="38"/>
        <v>2.6056130475445496</v>
      </c>
      <c r="W223" t="s">
        <v>16</v>
      </c>
    </row>
    <row r="224" spans="1:23" ht="15.75" x14ac:dyDescent="0.25">
      <c r="A224" s="11"/>
      <c r="B224" t="s">
        <v>21</v>
      </c>
      <c r="C224" s="14">
        <v>45514</v>
      </c>
      <c r="D224" s="4">
        <v>0.01</v>
      </c>
      <c r="E224">
        <v>22006</v>
      </c>
      <c r="F224">
        <v>0.14499999999999999</v>
      </c>
      <c r="G224">
        <v>3190.83</v>
      </c>
      <c r="H224">
        <v>7.25</v>
      </c>
      <c r="I224">
        <v>2343.419921875</v>
      </c>
      <c r="J224">
        <v>4000</v>
      </c>
      <c r="K224">
        <v>2457.5500000000002</v>
      </c>
      <c r="M224">
        <v>12496</v>
      </c>
      <c r="N224">
        <f t="shared" si="30"/>
        <v>1811.9199999999998</v>
      </c>
      <c r="O224" s="8">
        <f t="shared" si="31"/>
        <v>28.933392306227656</v>
      </c>
      <c r="P224" s="8">
        <f t="shared" si="32"/>
        <v>0.14466696153113828</v>
      </c>
      <c r="Q224" s="5">
        <f t="shared" si="33"/>
        <v>524.24992187500015</v>
      </c>
      <c r="R224" s="5">
        <f t="shared" si="34"/>
        <v>5981.7599218749992</v>
      </c>
      <c r="S224" s="5">
        <f t="shared" si="35"/>
        <v>9510</v>
      </c>
      <c r="T224" s="8">
        <f t="shared" si="36"/>
        <v>6181.2484284783623</v>
      </c>
      <c r="U224" s="8">
        <f t="shared" si="37"/>
        <v>10318.098428478363</v>
      </c>
      <c r="V224" s="8">
        <f t="shared" si="38"/>
        <v>2.5795246071195908</v>
      </c>
      <c r="W224" t="s">
        <v>16</v>
      </c>
    </row>
    <row r="225" spans="1:23" ht="15.75" x14ac:dyDescent="0.25">
      <c r="A225" s="11"/>
      <c r="B225" t="s">
        <v>21</v>
      </c>
      <c r="C225" s="14">
        <v>45515</v>
      </c>
      <c r="D225" s="4">
        <v>0</v>
      </c>
      <c r="E225">
        <v>22006</v>
      </c>
      <c r="F225">
        <v>0.14499999999999999</v>
      </c>
      <c r="G225">
        <v>3190.83</v>
      </c>
      <c r="H225">
        <v>7.25</v>
      </c>
      <c r="I225">
        <v>2331.8701171875</v>
      </c>
      <c r="J225">
        <v>4000</v>
      </c>
      <c r="K225">
        <v>2457.5500000000002</v>
      </c>
      <c r="M225">
        <v>12496</v>
      </c>
      <c r="N225">
        <f t="shared" si="30"/>
        <v>1811.9199999999998</v>
      </c>
      <c r="O225" s="8">
        <f t="shared" si="31"/>
        <v>28.295957723712977</v>
      </c>
      <c r="P225" s="8">
        <f t="shared" si="32"/>
        <v>0.14147978861856489</v>
      </c>
      <c r="Q225" s="5">
        <f t="shared" si="33"/>
        <v>512.70011718750015</v>
      </c>
      <c r="R225" s="5">
        <f t="shared" si="34"/>
        <v>5970.2101171874992</v>
      </c>
      <c r="S225" s="5">
        <f t="shared" si="35"/>
        <v>9510</v>
      </c>
      <c r="T225" s="8">
        <f t="shared" si="36"/>
        <v>6165.3036717030691</v>
      </c>
      <c r="U225" s="8">
        <f t="shared" si="37"/>
        <v>10302.153671703069</v>
      </c>
      <c r="V225" s="8">
        <f t="shared" si="38"/>
        <v>2.5755384179257672</v>
      </c>
      <c r="W225" t="s">
        <v>16</v>
      </c>
    </row>
    <row r="226" spans="1:23" ht="15.75" x14ac:dyDescent="0.25">
      <c r="A226" s="11"/>
      <c r="B226" t="s">
        <v>21</v>
      </c>
      <c r="C226" s="14">
        <v>45516</v>
      </c>
      <c r="D226" s="4">
        <v>7.0000000000000007E-2</v>
      </c>
      <c r="E226">
        <v>22006</v>
      </c>
      <c r="F226">
        <v>0.14499999999999999</v>
      </c>
      <c r="G226">
        <v>3190.83</v>
      </c>
      <c r="H226">
        <v>7.25</v>
      </c>
      <c r="I226">
        <v>2287.179931640625</v>
      </c>
      <c r="J226">
        <v>4000</v>
      </c>
      <c r="K226">
        <v>2457.5500000000002</v>
      </c>
      <c r="M226">
        <v>12496</v>
      </c>
      <c r="N226">
        <f t="shared" si="30"/>
        <v>1811.9199999999998</v>
      </c>
      <c r="O226" s="8">
        <f t="shared" si="31"/>
        <v>25.829503048734225</v>
      </c>
      <c r="P226" s="8">
        <f t="shared" si="32"/>
        <v>0.12914751524367113</v>
      </c>
      <c r="Q226" s="5">
        <f t="shared" si="33"/>
        <v>468.00993164062515</v>
      </c>
      <c r="R226" s="5">
        <f t="shared" si="34"/>
        <v>5925.5199316406242</v>
      </c>
      <c r="S226" s="5">
        <f t="shared" si="35"/>
        <v>9510</v>
      </c>
      <c r="T226" s="8">
        <f t="shared" si="36"/>
        <v>6103.6078977858842</v>
      </c>
      <c r="U226" s="8">
        <f t="shared" si="37"/>
        <v>10240.457897785884</v>
      </c>
      <c r="V226" s="8">
        <f t="shared" si="38"/>
        <v>2.560114474446471</v>
      </c>
      <c r="W226" t="s">
        <v>16</v>
      </c>
    </row>
    <row r="227" spans="1:23" ht="15.75" x14ac:dyDescent="0.25">
      <c r="A227" s="11"/>
      <c r="B227" t="s">
        <v>21</v>
      </c>
      <c r="C227" s="14">
        <v>45517</v>
      </c>
      <c r="D227" s="4">
        <v>0</v>
      </c>
      <c r="E227">
        <v>22006</v>
      </c>
      <c r="F227">
        <v>0.14499999999999999</v>
      </c>
      <c r="G227">
        <v>3190.83</v>
      </c>
      <c r="H227">
        <v>7.25</v>
      </c>
      <c r="I227">
        <v>2228.070068359375</v>
      </c>
      <c r="J227">
        <v>4000</v>
      </c>
      <c r="K227">
        <v>2457.5500000000002</v>
      </c>
      <c r="M227">
        <v>12496</v>
      </c>
      <c r="N227">
        <f t="shared" si="30"/>
        <v>1811.9199999999998</v>
      </c>
      <c r="O227" s="8">
        <f t="shared" si="31"/>
        <v>22.5672252836425</v>
      </c>
      <c r="P227" s="8">
        <f t="shared" si="32"/>
        <v>0.1128361264182125</v>
      </c>
      <c r="Q227" s="5">
        <f t="shared" si="33"/>
        <v>408.90006835937515</v>
      </c>
      <c r="R227" s="5">
        <f t="shared" si="34"/>
        <v>5866.4100683593742</v>
      </c>
      <c r="S227" s="5">
        <f t="shared" si="35"/>
        <v>9510</v>
      </c>
      <c r="T227" s="8">
        <f t="shared" si="36"/>
        <v>6022.0054448837682</v>
      </c>
      <c r="U227" s="8">
        <f t="shared" si="37"/>
        <v>10158.855444883768</v>
      </c>
      <c r="V227" s="8">
        <f t="shared" si="38"/>
        <v>2.539713861220942</v>
      </c>
      <c r="W227" t="s">
        <v>16</v>
      </c>
    </row>
    <row r="228" spans="1:23" ht="15.75" x14ac:dyDescent="0.25">
      <c r="A228" s="11"/>
      <c r="B228" t="s">
        <v>21</v>
      </c>
      <c r="C228" s="14">
        <v>45518</v>
      </c>
      <c r="D228" s="4">
        <v>0.03</v>
      </c>
      <c r="E228">
        <v>22006</v>
      </c>
      <c r="F228">
        <v>0.14499999999999999</v>
      </c>
      <c r="G228">
        <v>3190.83</v>
      </c>
      <c r="H228">
        <v>7.25</v>
      </c>
      <c r="I228">
        <v>2290.35009765625</v>
      </c>
      <c r="J228">
        <v>4000</v>
      </c>
      <c r="K228">
        <v>2457.5500000000002</v>
      </c>
      <c r="M228">
        <v>12496</v>
      </c>
      <c r="N228">
        <f t="shared" si="30"/>
        <v>1811.9199999999998</v>
      </c>
      <c r="O228" s="8">
        <f t="shared" si="31"/>
        <v>26.004464747684786</v>
      </c>
      <c r="P228" s="8">
        <f t="shared" si="32"/>
        <v>0.13002232373842393</v>
      </c>
      <c r="Q228" s="5">
        <f t="shared" si="33"/>
        <v>471.18009765625015</v>
      </c>
      <c r="R228" s="5">
        <f t="shared" si="34"/>
        <v>5928.6900976562492</v>
      </c>
      <c r="S228" s="5">
        <f t="shared" si="35"/>
        <v>9510</v>
      </c>
      <c r="T228" s="8">
        <f t="shared" si="36"/>
        <v>6107.9843809753493</v>
      </c>
      <c r="U228" s="8">
        <f t="shared" si="37"/>
        <v>10244.834380975348</v>
      </c>
      <c r="V228" s="8">
        <f t="shared" si="38"/>
        <v>2.561208595243837</v>
      </c>
      <c r="W228" t="s">
        <v>16</v>
      </c>
    </row>
    <row r="229" spans="1:23" ht="15.75" x14ac:dyDescent="0.25">
      <c r="A229" s="11"/>
      <c r="B229" t="s">
        <v>21</v>
      </c>
      <c r="C229" s="14">
        <v>45519</v>
      </c>
      <c r="D229">
        <v>1.33</v>
      </c>
      <c r="E229">
        <v>22006</v>
      </c>
      <c r="F229">
        <v>0.14499999999999999</v>
      </c>
      <c r="G229">
        <v>3190.83</v>
      </c>
      <c r="H229">
        <v>7.25</v>
      </c>
      <c r="I229">
        <v>2333.909912109375</v>
      </c>
      <c r="J229">
        <v>4000</v>
      </c>
      <c r="K229">
        <v>2457.5500000000002</v>
      </c>
      <c r="M229">
        <v>12496</v>
      </c>
      <c r="N229">
        <f t="shared" si="30"/>
        <v>1811.9199999999998</v>
      </c>
      <c r="O229" s="8">
        <f t="shared" si="31"/>
        <v>28.408534157654596</v>
      </c>
      <c r="P229" s="8">
        <f t="shared" si="32"/>
        <v>0.14204267078827298</v>
      </c>
      <c r="Q229" s="5">
        <f t="shared" si="33"/>
        <v>514.73991210937515</v>
      </c>
      <c r="R229" s="5">
        <f t="shared" si="34"/>
        <v>5972.2499121093742</v>
      </c>
      <c r="S229" s="5">
        <f t="shared" si="35"/>
        <v>9510</v>
      </c>
      <c r="T229" s="8">
        <f t="shared" si="36"/>
        <v>6168.1196529928629</v>
      </c>
      <c r="U229" s="8">
        <f t="shared" si="37"/>
        <v>10304.969652992862</v>
      </c>
      <c r="V229" s="8">
        <f t="shared" si="38"/>
        <v>2.5762424132482158</v>
      </c>
      <c r="W229" t="s">
        <v>16</v>
      </c>
    </row>
    <row r="230" spans="1:23" ht="15.75" x14ac:dyDescent="0.25">
      <c r="A230" s="11"/>
      <c r="B230" t="s">
        <v>21</v>
      </c>
      <c r="C230" s="14">
        <v>45520</v>
      </c>
      <c r="D230">
        <v>0.3</v>
      </c>
      <c r="E230">
        <v>22006</v>
      </c>
      <c r="F230">
        <v>0.14499999999999999</v>
      </c>
      <c r="G230">
        <v>3190.83</v>
      </c>
      <c r="H230">
        <v>7.25</v>
      </c>
      <c r="I230">
        <v>2248.8798828125</v>
      </c>
      <c r="J230">
        <v>4000</v>
      </c>
      <c r="K230">
        <v>2457.5500000000002</v>
      </c>
      <c r="M230">
        <v>12496</v>
      </c>
      <c r="N230">
        <f t="shared" si="30"/>
        <v>1811.9199999999998</v>
      </c>
      <c r="O230" s="8">
        <f t="shared" si="31"/>
        <v>23.715720496075996</v>
      </c>
      <c r="P230" s="8">
        <f t="shared" si="32"/>
        <v>0.11857860248037998</v>
      </c>
      <c r="Q230" s="5">
        <f t="shared" si="33"/>
        <v>429.70988281250015</v>
      </c>
      <c r="R230" s="5">
        <f t="shared" si="34"/>
        <v>5887.2198828124992</v>
      </c>
      <c r="S230" s="5">
        <f t="shared" si="35"/>
        <v>9510</v>
      </c>
      <c r="T230" s="8">
        <f t="shared" si="36"/>
        <v>6050.7338467028194</v>
      </c>
      <c r="U230" s="8">
        <f t="shared" si="37"/>
        <v>10187.583846702819</v>
      </c>
      <c r="V230" s="8">
        <f t="shared" si="38"/>
        <v>2.5468959616757045</v>
      </c>
      <c r="W230" t="s">
        <v>16</v>
      </c>
    </row>
    <row r="231" spans="1:23" ht="15.75" x14ac:dyDescent="0.25">
      <c r="A231" s="11"/>
      <c r="B231" t="s">
        <v>21</v>
      </c>
      <c r="C231" s="14">
        <v>45521</v>
      </c>
      <c r="D231">
        <v>0</v>
      </c>
      <c r="E231">
        <v>22006</v>
      </c>
      <c r="F231">
        <v>0.14499999999999999</v>
      </c>
      <c r="G231">
        <v>3190.83</v>
      </c>
      <c r="H231">
        <v>7.25</v>
      </c>
      <c r="I231">
        <v>2272.199951171875</v>
      </c>
      <c r="J231">
        <v>4000</v>
      </c>
      <c r="K231">
        <v>2457.5500000000002</v>
      </c>
      <c r="M231">
        <v>12496</v>
      </c>
      <c r="N231">
        <f t="shared" si="30"/>
        <v>1811.9199999999998</v>
      </c>
      <c r="O231" s="8">
        <f t="shared" si="31"/>
        <v>25.002756808902998</v>
      </c>
      <c r="P231" s="8">
        <f t="shared" si="32"/>
        <v>0.12501378404451499</v>
      </c>
      <c r="Q231" s="5">
        <f t="shared" si="33"/>
        <v>453.02995117187515</v>
      </c>
      <c r="R231" s="5">
        <f t="shared" si="34"/>
        <v>5910.5399511718742</v>
      </c>
      <c r="S231" s="5">
        <f t="shared" si="35"/>
        <v>9510</v>
      </c>
      <c r="T231" s="8">
        <f t="shared" si="36"/>
        <v>6082.9277086800585</v>
      </c>
      <c r="U231" s="8">
        <f t="shared" si="37"/>
        <v>10219.777708680058</v>
      </c>
      <c r="V231" s="8">
        <f t="shared" si="38"/>
        <v>2.5549444271700144</v>
      </c>
      <c r="W231" t="s">
        <v>16</v>
      </c>
    </row>
    <row r="232" spans="1:23" ht="15.75" x14ac:dyDescent="0.25">
      <c r="A232" s="11"/>
      <c r="B232" t="s">
        <v>21</v>
      </c>
      <c r="C232" s="14">
        <v>45522</v>
      </c>
      <c r="D232" s="4">
        <v>0</v>
      </c>
      <c r="E232">
        <v>22006</v>
      </c>
      <c r="F232">
        <v>0.14499999999999999</v>
      </c>
      <c r="G232">
        <v>3190.83</v>
      </c>
      <c r="H232">
        <v>7.25</v>
      </c>
      <c r="I232">
        <v>2306.919921875</v>
      </c>
      <c r="J232">
        <v>4000</v>
      </c>
      <c r="K232">
        <v>2457.5500000000002</v>
      </c>
      <c r="M232">
        <v>12496</v>
      </c>
      <c r="N232">
        <f t="shared" si="30"/>
        <v>1811.9199999999998</v>
      </c>
      <c r="O232" s="8">
        <f t="shared" si="31"/>
        <v>26.918954582707855</v>
      </c>
      <c r="P232" s="8">
        <f t="shared" si="32"/>
        <v>0.13459477291353927</v>
      </c>
      <c r="Q232" s="5">
        <f t="shared" si="33"/>
        <v>487.74992187500015</v>
      </c>
      <c r="R232" s="5">
        <f t="shared" si="34"/>
        <v>5945.2599218749992</v>
      </c>
      <c r="S232" s="5">
        <f t="shared" si="35"/>
        <v>9510</v>
      </c>
      <c r="T232" s="8">
        <f t="shared" si="36"/>
        <v>6130.8593839841242</v>
      </c>
      <c r="U232" s="8">
        <f t="shared" si="37"/>
        <v>10267.709383984124</v>
      </c>
      <c r="V232" s="8">
        <f t="shared" si="38"/>
        <v>2.5669273459960311</v>
      </c>
      <c r="W232" t="s">
        <v>16</v>
      </c>
    </row>
    <row r="233" spans="1:23" ht="15.75" x14ac:dyDescent="0.25">
      <c r="A233" s="11"/>
      <c r="B233" t="s">
        <v>21</v>
      </c>
      <c r="C233" s="14">
        <v>45523</v>
      </c>
      <c r="D233" s="4">
        <v>0.23</v>
      </c>
      <c r="E233">
        <v>22006</v>
      </c>
      <c r="F233">
        <v>0.14499999999999999</v>
      </c>
      <c r="G233">
        <v>3190.83</v>
      </c>
      <c r="H233">
        <v>7.25</v>
      </c>
      <c r="I233">
        <v>2267.0400390625</v>
      </c>
      <c r="J233">
        <v>4000</v>
      </c>
      <c r="K233">
        <v>2457.5500000000002</v>
      </c>
      <c r="M233">
        <v>12496</v>
      </c>
      <c r="N233">
        <f t="shared" si="30"/>
        <v>1811.9199999999998</v>
      </c>
      <c r="O233" s="8">
        <f t="shared" si="31"/>
        <v>24.717980874569527</v>
      </c>
      <c r="P233" s="8">
        <f t="shared" si="32"/>
        <v>0.12358990437284763</v>
      </c>
      <c r="Q233" s="5">
        <f t="shared" si="33"/>
        <v>447.87003906250015</v>
      </c>
      <c r="R233" s="5">
        <f t="shared" si="34"/>
        <v>5905.3800390624992</v>
      </c>
      <c r="S233" s="5">
        <f t="shared" si="35"/>
        <v>9510</v>
      </c>
      <c r="T233" s="8">
        <f t="shared" si="36"/>
        <v>6075.8043376974374</v>
      </c>
      <c r="U233" s="8">
        <f t="shared" si="37"/>
        <v>10212.654337697437</v>
      </c>
      <c r="V233" s="8">
        <f t="shared" si="38"/>
        <v>2.5531635844243592</v>
      </c>
      <c r="W233" t="s">
        <v>16</v>
      </c>
    </row>
    <row r="234" spans="1:23" ht="15.75" x14ac:dyDescent="0.25">
      <c r="A234" s="11"/>
      <c r="B234" t="s">
        <v>21</v>
      </c>
      <c r="C234" s="14">
        <v>45524</v>
      </c>
      <c r="D234">
        <v>0.66</v>
      </c>
      <c r="E234">
        <v>22006</v>
      </c>
      <c r="F234">
        <v>0.14499999999999999</v>
      </c>
      <c r="G234">
        <v>3190.83</v>
      </c>
      <c r="H234">
        <v>7.25</v>
      </c>
      <c r="I234">
        <v>2245.4599609375</v>
      </c>
      <c r="J234">
        <v>4000</v>
      </c>
      <c r="K234">
        <v>2457.5500000000002</v>
      </c>
      <c r="M234">
        <v>12496</v>
      </c>
      <c r="N234">
        <f t="shared" si="30"/>
        <v>1811.9199999999998</v>
      </c>
      <c r="O234" s="8">
        <f t="shared" si="31"/>
        <v>23.526974752610503</v>
      </c>
      <c r="P234" s="8">
        <f t="shared" si="32"/>
        <v>0.11763487376305251</v>
      </c>
      <c r="Q234" s="5">
        <f t="shared" si="33"/>
        <v>426.28996093750015</v>
      </c>
      <c r="R234" s="5">
        <f t="shared" si="34"/>
        <v>5883.7999609374992</v>
      </c>
      <c r="S234" s="5">
        <f t="shared" si="35"/>
        <v>9510</v>
      </c>
      <c r="T234" s="8">
        <f t="shared" si="36"/>
        <v>6046.0125701130601</v>
      </c>
      <c r="U234" s="8">
        <f t="shared" si="37"/>
        <v>10182.86257011306</v>
      </c>
      <c r="V234" s="8">
        <f t="shared" si="38"/>
        <v>2.5457156425282652</v>
      </c>
      <c r="W234" t="s">
        <v>16</v>
      </c>
    </row>
    <row r="235" spans="1:23" ht="15.75" x14ac:dyDescent="0.25">
      <c r="A235" s="11"/>
      <c r="B235" t="s">
        <v>21</v>
      </c>
      <c r="C235" s="14">
        <v>45525</v>
      </c>
      <c r="D235">
        <v>0</v>
      </c>
      <c r="E235">
        <v>22006</v>
      </c>
      <c r="F235">
        <v>0.14499999999999999</v>
      </c>
      <c r="G235">
        <v>3190.83</v>
      </c>
      <c r="H235">
        <v>7.25</v>
      </c>
      <c r="I235">
        <v>2238.389892578125</v>
      </c>
      <c r="J235">
        <v>4000</v>
      </c>
      <c r="K235">
        <v>2457.5500000000002</v>
      </c>
      <c r="M235">
        <v>12496</v>
      </c>
      <c r="N235">
        <f t="shared" si="30"/>
        <v>1811.9199999999998</v>
      </c>
      <c r="O235" s="8">
        <f t="shared" si="31"/>
        <v>23.136777152309442</v>
      </c>
      <c r="P235" s="8">
        <f t="shared" si="32"/>
        <v>0.11568388576154721</v>
      </c>
      <c r="Q235" s="5">
        <f t="shared" si="33"/>
        <v>419.21989257812515</v>
      </c>
      <c r="R235" s="5">
        <f t="shared" si="34"/>
        <v>5876.7298925781242</v>
      </c>
      <c r="S235" s="5">
        <f t="shared" si="35"/>
        <v>9510</v>
      </c>
      <c r="T235" s="8">
        <f t="shared" si="36"/>
        <v>6036.2521868490094</v>
      </c>
      <c r="U235" s="8">
        <f t="shared" si="37"/>
        <v>10173.10218684901</v>
      </c>
      <c r="V235" s="8">
        <f t="shared" si="38"/>
        <v>2.5432755467122523</v>
      </c>
      <c r="W235" t="s">
        <v>16</v>
      </c>
    </row>
    <row r="236" spans="1:23" ht="15.75" x14ac:dyDescent="0.25">
      <c r="A236" s="11"/>
      <c r="B236" t="s">
        <v>21</v>
      </c>
      <c r="C236" s="14">
        <v>45526</v>
      </c>
      <c r="D236">
        <v>1.1200000000000001</v>
      </c>
      <c r="E236">
        <v>22006</v>
      </c>
      <c r="F236">
        <v>0.14499999999999999</v>
      </c>
      <c r="G236">
        <v>3190.83</v>
      </c>
      <c r="H236">
        <v>7.25</v>
      </c>
      <c r="I236">
        <v>2190.030029296875</v>
      </c>
      <c r="J236">
        <v>4000</v>
      </c>
      <c r="K236">
        <v>2457.5500000000002</v>
      </c>
      <c r="M236">
        <v>12496</v>
      </c>
      <c r="N236">
        <f t="shared" si="30"/>
        <v>1811.9199999999998</v>
      </c>
      <c r="O236" s="8">
        <f t="shared" si="31"/>
        <v>20.467792689350258</v>
      </c>
      <c r="P236" s="8">
        <f t="shared" si="32"/>
        <v>0.10233896344675129</v>
      </c>
      <c r="Q236" s="5">
        <f t="shared" si="33"/>
        <v>370.86002929687515</v>
      </c>
      <c r="R236" s="5">
        <f t="shared" si="34"/>
        <v>5828.3700292968742</v>
      </c>
      <c r="S236" s="5">
        <f t="shared" si="35"/>
        <v>9510</v>
      </c>
      <c r="T236" s="8">
        <f t="shared" si="36"/>
        <v>5969.4903429417718</v>
      </c>
      <c r="U236" s="8">
        <f t="shared" si="37"/>
        <v>10106.340342941772</v>
      </c>
      <c r="V236" s="8">
        <f t="shared" si="38"/>
        <v>2.526585085735443</v>
      </c>
      <c r="W236" t="s">
        <v>16</v>
      </c>
    </row>
    <row r="237" spans="1:23" ht="15.75" x14ac:dyDescent="0.25">
      <c r="A237" s="11"/>
      <c r="B237" t="s">
        <v>21</v>
      </c>
      <c r="C237" s="14">
        <v>45527</v>
      </c>
      <c r="D237">
        <v>0.91</v>
      </c>
      <c r="E237">
        <v>22006</v>
      </c>
      <c r="F237">
        <v>0.14499999999999999</v>
      </c>
      <c r="G237">
        <v>3190.83</v>
      </c>
      <c r="H237">
        <v>7.25</v>
      </c>
      <c r="I237">
        <v>2275.10009765625</v>
      </c>
      <c r="J237">
        <v>4000</v>
      </c>
      <c r="K237">
        <v>2457.5500000000002</v>
      </c>
      <c r="M237">
        <v>12496</v>
      </c>
      <c r="N237">
        <f t="shared" si="30"/>
        <v>1811.9199999999998</v>
      </c>
      <c r="O237" s="8">
        <f t="shared" si="31"/>
        <v>25.162816109775825</v>
      </c>
      <c r="P237" s="8">
        <f t="shared" si="32"/>
        <v>0.12581408054887913</v>
      </c>
      <c r="Q237" s="5">
        <f t="shared" si="33"/>
        <v>455.93009765625015</v>
      </c>
      <c r="R237" s="5">
        <f t="shared" si="34"/>
        <v>5913.4400976562492</v>
      </c>
      <c r="S237" s="5">
        <f t="shared" si="35"/>
        <v>9510</v>
      </c>
      <c r="T237" s="8">
        <f t="shared" si="36"/>
        <v>6086.931424029126</v>
      </c>
      <c r="U237" s="8">
        <f t="shared" si="37"/>
        <v>10223.781424029126</v>
      </c>
      <c r="V237" s="8">
        <f t="shared" si="38"/>
        <v>2.5559453560072818</v>
      </c>
      <c r="W237" t="s">
        <v>16</v>
      </c>
    </row>
    <row r="238" spans="1:23" ht="15.75" x14ac:dyDescent="0.25">
      <c r="A238" s="11"/>
      <c r="B238" t="s">
        <v>21</v>
      </c>
      <c r="C238" s="14">
        <v>45528</v>
      </c>
      <c r="D238">
        <v>11.35</v>
      </c>
      <c r="E238">
        <v>22006</v>
      </c>
      <c r="F238">
        <v>0.14499999999999999</v>
      </c>
      <c r="G238">
        <v>3190.83</v>
      </c>
      <c r="H238">
        <v>7.25</v>
      </c>
      <c r="I238">
        <v>4743.580078125</v>
      </c>
      <c r="J238">
        <v>4000</v>
      </c>
      <c r="K238">
        <v>2457.5500000000002</v>
      </c>
      <c r="M238">
        <v>12496</v>
      </c>
      <c r="N238">
        <f t="shared" si="30"/>
        <v>1811.9199999999998</v>
      </c>
      <c r="O238" s="8">
        <f t="shared" si="31"/>
        <v>161.39841042236964</v>
      </c>
      <c r="P238" s="8">
        <f t="shared" si="32"/>
        <v>0.80699205211184821</v>
      </c>
      <c r="Q238" s="5">
        <f t="shared" si="33"/>
        <v>2924.4100781249999</v>
      </c>
      <c r="R238" s="5">
        <f t="shared" si="34"/>
        <v>8381.9200781250001</v>
      </c>
      <c r="S238" s="5">
        <f t="shared" si="35"/>
        <v>9510</v>
      </c>
      <c r="T238" s="8">
        <f t="shared" si="36"/>
        <v>9494.7217683846338</v>
      </c>
      <c r="U238" s="8">
        <f t="shared" si="37"/>
        <v>13631.571768384632</v>
      </c>
      <c r="V238" s="8">
        <f t="shared" si="38"/>
        <v>3.4078929420961579</v>
      </c>
      <c r="W238" t="s">
        <v>16</v>
      </c>
    </row>
    <row r="239" spans="1:23" ht="15.75" x14ac:dyDescent="0.25">
      <c r="A239" s="11"/>
      <c r="B239" t="s">
        <v>21</v>
      </c>
      <c r="C239" s="14">
        <v>45529</v>
      </c>
      <c r="D239">
        <v>0.02</v>
      </c>
      <c r="E239">
        <v>22006</v>
      </c>
      <c r="F239">
        <v>0.14499999999999999</v>
      </c>
      <c r="G239">
        <v>3190.83</v>
      </c>
      <c r="H239">
        <v>7.25</v>
      </c>
      <c r="I239">
        <v>2872.199951171875</v>
      </c>
      <c r="J239">
        <v>4000</v>
      </c>
      <c r="K239">
        <v>2457.5500000000002</v>
      </c>
      <c r="M239">
        <v>12496</v>
      </c>
      <c r="N239">
        <f t="shared" si="30"/>
        <v>1811.9199999999998</v>
      </c>
      <c r="O239" s="8">
        <f t="shared" si="31"/>
        <v>58.116801579091529</v>
      </c>
      <c r="P239" s="8">
        <f t="shared" si="32"/>
        <v>0.29058400789545763</v>
      </c>
      <c r="Q239" s="5">
        <f t="shared" si="33"/>
        <v>1053.0299511718752</v>
      </c>
      <c r="R239" s="5">
        <f t="shared" si="34"/>
        <v>6510.5399511718742</v>
      </c>
      <c r="S239" s="5">
        <f t="shared" si="35"/>
        <v>9510</v>
      </c>
      <c r="T239" s="8">
        <f t="shared" si="36"/>
        <v>6911.2407688593157</v>
      </c>
      <c r="U239" s="8">
        <f t="shared" si="37"/>
        <v>11048.090768859314</v>
      </c>
      <c r="V239" s="8">
        <f t="shared" si="38"/>
        <v>2.7620226922148285</v>
      </c>
      <c r="W239" t="s">
        <v>16</v>
      </c>
    </row>
    <row r="240" spans="1:23" ht="15.75" x14ac:dyDescent="0.25">
      <c r="A240" s="11"/>
      <c r="B240" t="s">
        <v>21</v>
      </c>
      <c r="C240" s="14">
        <v>45530</v>
      </c>
      <c r="D240" s="4">
        <v>0</v>
      </c>
      <c r="E240">
        <v>22006</v>
      </c>
      <c r="F240">
        <v>0.14499999999999999</v>
      </c>
      <c r="G240">
        <v>3190.83</v>
      </c>
      <c r="H240">
        <v>7.25</v>
      </c>
      <c r="I240">
        <v>2572.35009765625</v>
      </c>
      <c r="J240">
        <v>4000</v>
      </c>
      <c r="K240">
        <v>2457.5500000000002</v>
      </c>
      <c r="M240">
        <v>12496</v>
      </c>
      <c r="N240">
        <f t="shared" si="30"/>
        <v>1811.9199999999998</v>
      </c>
      <c r="O240" s="8">
        <f t="shared" si="31"/>
        <v>41.568065789673398</v>
      </c>
      <c r="P240" s="8">
        <f t="shared" si="32"/>
        <v>0.20784032894836699</v>
      </c>
      <c r="Q240" s="5">
        <f t="shared" si="33"/>
        <v>753.18009765625015</v>
      </c>
      <c r="R240" s="5">
        <f t="shared" si="34"/>
        <v>6210.6900976562492</v>
      </c>
      <c r="S240" s="5">
        <f t="shared" si="35"/>
        <v>9510</v>
      </c>
      <c r="T240" s="8">
        <f t="shared" si="36"/>
        <v>6497.2915192596001</v>
      </c>
      <c r="U240" s="8">
        <f t="shared" si="37"/>
        <v>10634.1415192596</v>
      </c>
      <c r="V240" s="8">
        <f t="shared" si="38"/>
        <v>2.6585353798149001</v>
      </c>
      <c r="W240" t="s">
        <v>16</v>
      </c>
    </row>
    <row r="241" spans="1:23" ht="15.75" x14ac:dyDescent="0.25">
      <c r="A241" s="11"/>
      <c r="B241" t="s">
        <v>21</v>
      </c>
      <c r="C241" s="14">
        <v>45531</v>
      </c>
      <c r="D241" s="4">
        <v>7.0000000000000007E-2</v>
      </c>
      <c r="E241">
        <v>22006</v>
      </c>
      <c r="F241">
        <v>0.14499999999999999</v>
      </c>
      <c r="G241">
        <v>3190.83</v>
      </c>
      <c r="H241">
        <v>7.25</v>
      </c>
      <c r="I241">
        <v>2471.0400390625</v>
      </c>
      <c r="J241">
        <v>4000</v>
      </c>
      <c r="K241">
        <v>2457.5500000000002</v>
      </c>
      <c r="M241">
        <v>12496</v>
      </c>
      <c r="N241">
        <f t="shared" si="30"/>
        <v>1811.9199999999998</v>
      </c>
      <c r="O241" s="8">
        <f t="shared" si="31"/>
        <v>35.976756096433625</v>
      </c>
      <c r="P241" s="8">
        <f t="shared" si="32"/>
        <v>0.17988378048216813</v>
      </c>
      <c r="Q241" s="5">
        <f t="shared" si="33"/>
        <v>651.87003906250015</v>
      </c>
      <c r="R241" s="5">
        <f t="shared" si="34"/>
        <v>6109.3800390624992</v>
      </c>
      <c r="S241" s="5">
        <f t="shared" si="35"/>
        <v>9510</v>
      </c>
      <c r="T241" s="8">
        <f t="shared" si="36"/>
        <v>6357.4307781583848</v>
      </c>
      <c r="U241" s="8">
        <f t="shared" si="37"/>
        <v>10494.280778158385</v>
      </c>
      <c r="V241" s="8">
        <f t="shared" si="38"/>
        <v>2.6235701945395964</v>
      </c>
      <c r="W241" t="s">
        <v>16</v>
      </c>
    </row>
    <row r="242" spans="1:23" ht="15.75" x14ac:dyDescent="0.25">
      <c r="A242" s="11"/>
      <c r="B242" t="s">
        <v>21</v>
      </c>
      <c r="C242" s="14">
        <v>45532</v>
      </c>
      <c r="D242">
        <v>0.99</v>
      </c>
      <c r="E242">
        <v>22006</v>
      </c>
      <c r="F242">
        <v>0.14499999999999999</v>
      </c>
      <c r="G242">
        <v>3190.83</v>
      </c>
      <c r="H242">
        <v>7.25</v>
      </c>
      <c r="I242">
        <v>2383.4599609375</v>
      </c>
      <c r="J242">
        <v>4000</v>
      </c>
      <c r="K242">
        <v>2457.5500000000002</v>
      </c>
      <c r="M242">
        <v>12496</v>
      </c>
      <c r="N242">
        <f t="shared" si="30"/>
        <v>1811.9199999999998</v>
      </c>
      <c r="O242" s="8">
        <f t="shared" si="31"/>
        <v>31.143205049753863</v>
      </c>
      <c r="P242" s="8">
        <f t="shared" si="32"/>
        <v>0.15571602524876932</v>
      </c>
      <c r="Q242" s="5">
        <f t="shared" si="33"/>
        <v>564.28996093750015</v>
      </c>
      <c r="R242" s="5">
        <f t="shared" si="34"/>
        <v>6021.7999609374992</v>
      </c>
      <c r="S242" s="5">
        <f t="shared" si="35"/>
        <v>9510</v>
      </c>
      <c r="T242" s="8">
        <f t="shared" si="36"/>
        <v>6236.5245739542897</v>
      </c>
      <c r="U242" s="8">
        <f t="shared" si="37"/>
        <v>10373.374573954288</v>
      </c>
      <c r="V242" s="8">
        <f t="shared" si="38"/>
        <v>2.5933436434885722</v>
      </c>
      <c r="W242" t="s">
        <v>16</v>
      </c>
    </row>
    <row r="243" spans="1:23" ht="15.75" x14ac:dyDescent="0.25">
      <c r="A243" s="11"/>
      <c r="B243" t="s">
        <v>21</v>
      </c>
      <c r="C243" s="14">
        <v>45533</v>
      </c>
      <c r="D243">
        <v>0</v>
      </c>
      <c r="E243">
        <v>22006</v>
      </c>
      <c r="F243">
        <v>0.14499999999999999</v>
      </c>
      <c r="G243">
        <v>3190.83</v>
      </c>
      <c r="H243">
        <v>7.25</v>
      </c>
      <c r="I243">
        <v>2363.530029296875</v>
      </c>
      <c r="J243">
        <v>4000</v>
      </c>
      <c r="K243">
        <v>2457.5500000000002</v>
      </c>
      <c r="M243">
        <v>12496</v>
      </c>
      <c r="N243">
        <f t="shared" si="30"/>
        <v>1811.9199999999998</v>
      </c>
      <c r="O243" s="8">
        <f t="shared" si="31"/>
        <v>30.043270635396439</v>
      </c>
      <c r="P243" s="8">
        <f t="shared" si="32"/>
        <v>0.1502163531769822</v>
      </c>
      <c r="Q243" s="5">
        <f t="shared" si="33"/>
        <v>544.36002929687515</v>
      </c>
      <c r="R243" s="5">
        <f t="shared" si="34"/>
        <v>6001.8700292968742</v>
      </c>
      <c r="S243" s="5">
        <f t="shared" si="35"/>
        <v>9510</v>
      </c>
      <c r="T243" s="8">
        <f t="shared" si="36"/>
        <v>6209.0108695102736</v>
      </c>
      <c r="U243" s="8">
        <f t="shared" si="37"/>
        <v>10345.860869510274</v>
      </c>
      <c r="V243" s="8">
        <f t="shared" si="38"/>
        <v>2.5864652173775684</v>
      </c>
      <c r="W243" t="s">
        <v>16</v>
      </c>
    </row>
    <row r="244" spans="1:23" ht="15.75" x14ac:dyDescent="0.25">
      <c r="A244" s="11"/>
      <c r="B244" t="s">
        <v>21</v>
      </c>
      <c r="C244" s="14">
        <v>45534</v>
      </c>
      <c r="D244" s="4">
        <v>0</v>
      </c>
      <c r="E244">
        <v>22006</v>
      </c>
      <c r="F244">
        <v>0.14499999999999999</v>
      </c>
      <c r="G244">
        <v>3190.83</v>
      </c>
      <c r="H244">
        <v>7.25</v>
      </c>
      <c r="I244">
        <v>2282.39990234375</v>
      </c>
      <c r="J244">
        <v>4000</v>
      </c>
      <c r="K244">
        <v>2457.5500000000002</v>
      </c>
      <c r="M244">
        <v>12496</v>
      </c>
      <c r="N244">
        <f t="shared" si="30"/>
        <v>1811.9199999999998</v>
      </c>
      <c r="O244" s="8">
        <f t="shared" si="31"/>
        <v>25.565692875168338</v>
      </c>
      <c r="P244" s="8">
        <f t="shared" si="32"/>
        <v>0.12782846437584169</v>
      </c>
      <c r="Q244" s="5">
        <f t="shared" si="33"/>
        <v>463.22990234375015</v>
      </c>
      <c r="R244" s="5">
        <f t="shared" si="34"/>
        <v>5920.7399023437492</v>
      </c>
      <c r="S244" s="5">
        <f t="shared" si="35"/>
        <v>9510</v>
      </c>
      <c r="T244" s="8">
        <f t="shared" si="36"/>
        <v>6097.0089632948166</v>
      </c>
      <c r="U244" s="8">
        <f t="shared" si="37"/>
        <v>10233.858963294815</v>
      </c>
      <c r="V244" s="8">
        <f t="shared" si="38"/>
        <v>2.5584647408237036</v>
      </c>
      <c r="W244" t="s">
        <v>16</v>
      </c>
    </row>
    <row r="245" spans="1:23" ht="15.75" x14ac:dyDescent="0.25">
      <c r="A245" s="11"/>
      <c r="B245" t="s">
        <v>21</v>
      </c>
      <c r="C245" s="14">
        <v>45535</v>
      </c>
      <c r="D245" s="4">
        <v>0</v>
      </c>
      <c r="E245">
        <v>22006</v>
      </c>
      <c r="F245">
        <v>0.14499999999999999</v>
      </c>
      <c r="G245">
        <v>3190.83</v>
      </c>
      <c r="H245">
        <v>7.25</v>
      </c>
      <c r="I245">
        <v>2331.550048828125</v>
      </c>
      <c r="J245">
        <v>4000</v>
      </c>
      <c r="K245">
        <v>2457.5500000000002</v>
      </c>
      <c r="M245">
        <v>12496</v>
      </c>
      <c r="N245">
        <f t="shared" si="30"/>
        <v>1811.9199999999998</v>
      </c>
      <c r="O245" s="8">
        <f t="shared" si="31"/>
        <v>28.278293127076537</v>
      </c>
      <c r="P245" s="8">
        <f t="shared" si="32"/>
        <v>0.14139146563538268</v>
      </c>
      <c r="Q245" s="5">
        <f t="shared" si="33"/>
        <v>512.38004882812515</v>
      </c>
      <c r="R245" s="5">
        <f t="shared" si="34"/>
        <v>5969.8900488281242</v>
      </c>
      <c r="S245" s="5">
        <f t="shared" si="35"/>
        <v>9510</v>
      </c>
      <c r="T245" s="8">
        <f t="shared" si="36"/>
        <v>6164.8618103660356</v>
      </c>
      <c r="U245" s="8">
        <f t="shared" si="37"/>
        <v>10301.711810366034</v>
      </c>
      <c r="V245" s="8">
        <f t="shared" si="38"/>
        <v>2.5754279525915087</v>
      </c>
      <c r="W245" t="s">
        <v>16</v>
      </c>
    </row>
    <row r="246" spans="1:23" ht="15.75" x14ac:dyDescent="0.25">
      <c r="A246" s="11"/>
      <c r="B246" t="s">
        <v>21</v>
      </c>
      <c r="C246" s="14">
        <v>45536</v>
      </c>
      <c r="D246" s="4">
        <v>0</v>
      </c>
      <c r="E246">
        <v>22006</v>
      </c>
      <c r="F246">
        <v>0.14499999999999999</v>
      </c>
      <c r="G246">
        <v>3190.83</v>
      </c>
      <c r="H246">
        <v>7.25</v>
      </c>
      <c r="I246">
        <v>2382.679931640625</v>
      </c>
      <c r="J246">
        <v>4000</v>
      </c>
      <c r="K246">
        <v>2457.5500000000002</v>
      </c>
      <c r="M246">
        <v>12496</v>
      </c>
      <c r="N246">
        <f t="shared" si="30"/>
        <v>1811.9199999999998</v>
      </c>
      <c r="O246" s="8">
        <f t="shared" si="31"/>
        <v>31.100155174655903</v>
      </c>
      <c r="P246" s="8">
        <f t="shared" si="32"/>
        <v>0.15550077587327951</v>
      </c>
      <c r="Q246" s="5">
        <f t="shared" si="33"/>
        <v>563.50993164062515</v>
      </c>
      <c r="R246" s="5">
        <f t="shared" si="34"/>
        <v>6021.0199316406242</v>
      </c>
      <c r="S246" s="5">
        <f t="shared" si="35"/>
        <v>9510</v>
      </c>
      <c r="T246" s="8">
        <f t="shared" si="36"/>
        <v>6235.4477265310834</v>
      </c>
      <c r="U246" s="8">
        <f t="shared" si="37"/>
        <v>10372.297726531082</v>
      </c>
      <c r="V246" s="8">
        <f t="shared" si="38"/>
        <v>2.5930744316327705</v>
      </c>
      <c r="W246" t="s">
        <v>16</v>
      </c>
    </row>
    <row r="247" spans="1:23" ht="15.75" x14ac:dyDescent="0.25">
      <c r="A247" s="11"/>
      <c r="B247" t="s">
        <v>21</v>
      </c>
      <c r="C247" s="14">
        <v>45537</v>
      </c>
      <c r="D247" s="4">
        <v>0.22</v>
      </c>
      <c r="E247">
        <v>22006</v>
      </c>
      <c r="F247">
        <v>0.14499999999999999</v>
      </c>
      <c r="G247">
        <v>3190.83</v>
      </c>
      <c r="H247">
        <v>7.25</v>
      </c>
      <c r="I247">
        <v>2314.47998046875</v>
      </c>
      <c r="J247">
        <v>4000</v>
      </c>
      <c r="K247">
        <v>2457.5500000000002</v>
      </c>
      <c r="M247">
        <v>12496</v>
      </c>
      <c r="N247">
        <f t="shared" si="30"/>
        <v>1811.9199999999998</v>
      </c>
      <c r="O247" s="8">
        <f t="shared" si="31"/>
        <v>27.336194780605666</v>
      </c>
      <c r="P247" s="8">
        <f t="shared" si="32"/>
        <v>0.13668097390302833</v>
      </c>
      <c r="Q247" s="5">
        <f t="shared" si="33"/>
        <v>495.30998046875015</v>
      </c>
      <c r="R247" s="5">
        <f t="shared" si="34"/>
        <v>5952.8199804687492</v>
      </c>
      <c r="S247" s="5">
        <f t="shared" si="35"/>
        <v>9510</v>
      </c>
      <c r="T247" s="8">
        <f t="shared" si="36"/>
        <v>6141.2962094323302</v>
      </c>
      <c r="U247" s="8">
        <f t="shared" si="37"/>
        <v>10278.146209432329</v>
      </c>
      <c r="V247" s="8">
        <f t="shared" si="38"/>
        <v>2.5695365523580822</v>
      </c>
      <c r="W247" t="s">
        <v>16</v>
      </c>
    </row>
    <row r="248" spans="1:23" ht="15.75" x14ac:dyDescent="0.25">
      <c r="A248" s="11"/>
      <c r="B248" t="s">
        <v>21</v>
      </c>
      <c r="C248" s="14">
        <v>45538</v>
      </c>
      <c r="D248">
        <v>1.2</v>
      </c>
      <c r="E248">
        <v>22006</v>
      </c>
      <c r="F248">
        <v>0.14499999999999999</v>
      </c>
      <c r="G248">
        <v>3190.83</v>
      </c>
      <c r="H248">
        <v>7.25</v>
      </c>
      <c r="I248">
        <v>2411.530029296875</v>
      </c>
      <c r="J248">
        <v>4000</v>
      </c>
      <c r="K248">
        <v>2457.5500000000002</v>
      </c>
      <c r="M248">
        <v>12496</v>
      </c>
      <c r="N248">
        <f t="shared" si="30"/>
        <v>1811.9199999999998</v>
      </c>
      <c r="O248" s="8">
        <f t="shared" si="31"/>
        <v>32.692394217011525</v>
      </c>
      <c r="P248" s="8">
        <f t="shared" si="32"/>
        <v>0.16346197108505764</v>
      </c>
      <c r="Q248" s="5">
        <f t="shared" si="33"/>
        <v>592.36002929687515</v>
      </c>
      <c r="R248" s="5">
        <f t="shared" si="34"/>
        <v>6049.8700292968742</v>
      </c>
      <c r="S248" s="5">
        <f t="shared" si="35"/>
        <v>9510</v>
      </c>
      <c r="T248" s="8">
        <f t="shared" si="36"/>
        <v>6275.2759143246149</v>
      </c>
      <c r="U248" s="8">
        <f t="shared" si="37"/>
        <v>10412.125914324613</v>
      </c>
      <c r="V248" s="8">
        <f t="shared" si="38"/>
        <v>2.6030314785811535</v>
      </c>
      <c r="W248" t="s">
        <v>16</v>
      </c>
    </row>
    <row r="249" spans="1:23" ht="15.75" x14ac:dyDescent="0.25">
      <c r="A249" s="11"/>
      <c r="B249" t="s">
        <v>21</v>
      </c>
      <c r="C249" s="14">
        <v>45539</v>
      </c>
      <c r="D249">
        <v>0.01</v>
      </c>
      <c r="E249">
        <v>22006</v>
      </c>
      <c r="F249">
        <v>0.14499999999999999</v>
      </c>
      <c r="G249">
        <v>3190.83</v>
      </c>
      <c r="H249">
        <v>7.25</v>
      </c>
      <c r="I249">
        <v>2305.580078125</v>
      </c>
      <c r="J249">
        <v>4000</v>
      </c>
      <c r="K249">
        <v>2457.5500000000002</v>
      </c>
      <c r="M249">
        <v>12496</v>
      </c>
      <c r="N249">
        <f t="shared" si="30"/>
        <v>1811.9199999999998</v>
      </c>
      <c r="O249" s="8">
        <f t="shared" si="31"/>
        <v>26.845008506170259</v>
      </c>
      <c r="P249" s="8">
        <f t="shared" si="32"/>
        <v>0.1342250425308513</v>
      </c>
      <c r="Q249" s="5">
        <f t="shared" si="33"/>
        <v>486.41007812500015</v>
      </c>
      <c r="R249" s="5">
        <f t="shared" si="34"/>
        <v>5943.9200781249992</v>
      </c>
      <c r="S249" s="5">
        <f t="shared" si="35"/>
        <v>9510</v>
      </c>
      <c r="T249" s="8">
        <f t="shared" si="36"/>
        <v>6129.0097005229163</v>
      </c>
      <c r="U249" s="8">
        <f t="shared" si="37"/>
        <v>10265.859700522917</v>
      </c>
      <c r="V249" s="8">
        <f t="shared" si="38"/>
        <v>2.5664649251307292</v>
      </c>
      <c r="W249" t="s">
        <v>16</v>
      </c>
    </row>
    <row r="250" spans="1:23" ht="15.75" x14ac:dyDescent="0.25">
      <c r="A250" s="11"/>
      <c r="B250" t="s">
        <v>21</v>
      </c>
      <c r="C250" s="14">
        <v>45540</v>
      </c>
      <c r="D250" s="4">
        <v>0.11</v>
      </c>
      <c r="E250">
        <v>22006</v>
      </c>
      <c r="F250">
        <v>0.14499999999999999</v>
      </c>
      <c r="G250">
        <v>3190.83</v>
      </c>
      <c r="H250">
        <v>7.25</v>
      </c>
      <c r="I250">
        <v>2247.4599609375</v>
      </c>
      <c r="J250">
        <v>4000</v>
      </c>
      <c r="K250">
        <v>2457.5500000000002</v>
      </c>
      <c r="M250">
        <v>12496</v>
      </c>
      <c r="N250">
        <f t="shared" si="30"/>
        <v>1811.9199999999998</v>
      </c>
      <c r="O250" s="8">
        <f t="shared" si="31"/>
        <v>23.637354901844461</v>
      </c>
      <c r="P250" s="8">
        <f t="shared" si="32"/>
        <v>0.1181867745092223</v>
      </c>
      <c r="Q250" s="5">
        <f t="shared" si="33"/>
        <v>428.28996093750015</v>
      </c>
      <c r="R250" s="5">
        <f t="shared" si="34"/>
        <v>5885.7999609374992</v>
      </c>
      <c r="S250" s="5">
        <f t="shared" si="35"/>
        <v>9510</v>
      </c>
      <c r="T250" s="8">
        <f t="shared" si="36"/>
        <v>6048.7736136469912</v>
      </c>
      <c r="U250" s="8">
        <f t="shared" si="37"/>
        <v>10185.623613646991</v>
      </c>
      <c r="V250" s="8">
        <f t="shared" si="38"/>
        <v>2.5464059034117477</v>
      </c>
      <c r="W250" t="s">
        <v>16</v>
      </c>
    </row>
    <row r="251" spans="1:23" ht="15.75" x14ac:dyDescent="0.25">
      <c r="A251" s="11"/>
      <c r="B251" t="s">
        <v>21</v>
      </c>
      <c r="C251" s="14">
        <v>45541</v>
      </c>
      <c r="D251" s="4">
        <v>0</v>
      </c>
      <c r="E251">
        <v>22006</v>
      </c>
      <c r="F251">
        <v>0.14499999999999999</v>
      </c>
      <c r="G251">
        <v>3190.83</v>
      </c>
      <c r="H251">
        <v>7.25</v>
      </c>
      <c r="I251">
        <v>2522.550048828125</v>
      </c>
      <c r="J251">
        <v>4000</v>
      </c>
      <c r="K251">
        <v>2457.5500000000002</v>
      </c>
      <c r="M251">
        <v>12496</v>
      </c>
      <c r="N251">
        <f t="shared" si="30"/>
        <v>1811.9199999999998</v>
      </c>
      <c r="O251" s="8">
        <f t="shared" si="31"/>
        <v>38.819597378919887</v>
      </c>
      <c r="P251" s="8">
        <f t="shared" si="32"/>
        <v>0.19409798689459945</v>
      </c>
      <c r="Q251" s="5">
        <f t="shared" si="33"/>
        <v>703.38004882812515</v>
      </c>
      <c r="R251" s="5">
        <f t="shared" si="34"/>
        <v>6160.8900488281242</v>
      </c>
      <c r="S251" s="5">
        <f t="shared" si="35"/>
        <v>9510</v>
      </c>
      <c r="T251" s="8">
        <f t="shared" si="36"/>
        <v>6428.5414678564321</v>
      </c>
      <c r="U251" s="8">
        <f t="shared" si="37"/>
        <v>10565.391467856432</v>
      </c>
      <c r="V251" s="8">
        <f t="shared" si="38"/>
        <v>2.6413478669641082</v>
      </c>
      <c r="W251" t="s">
        <v>16</v>
      </c>
    </row>
    <row r="252" spans="1:23" ht="15.75" x14ac:dyDescent="0.25">
      <c r="A252" s="11"/>
      <c r="B252" t="s">
        <v>21</v>
      </c>
      <c r="C252" s="14">
        <v>45542</v>
      </c>
      <c r="D252" s="4">
        <v>0.18</v>
      </c>
      <c r="E252">
        <v>22006</v>
      </c>
      <c r="F252">
        <v>0.14499999999999999</v>
      </c>
      <c r="G252">
        <v>3190.83</v>
      </c>
      <c r="H252">
        <v>7.25</v>
      </c>
      <c r="I252">
        <v>2250.639892578125</v>
      </c>
      <c r="J252">
        <v>4000</v>
      </c>
      <c r="K252">
        <v>2457.5500000000002</v>
      </c>
      <c r="M252">
        <v>12496</v>
      </c>
      <c r="N252">
        <f t="shared" si="30"/>
        <v>1811.9199999999998</v>
      </c>
      <c r="O252" s="8">
        <f t="shared" si="31"/>
        <v>23.812855566367457</v>
      </c>
      <c r="P252" s="8">
        <f t="shared" si="32"/>
        <v>0.11906427783183729</v>
      </c>
      <c r="Q252" s="5">
        <f t="shared" si="33"/>
        <v>431.46989257812515</v>
      </c>
      <c r="R252" s="5">
        <f t="shared" si="34"/>
        <v>5888.9798925781242</v>
      </c>
      <c r="S252" s="5">
        <f t="shared" si="35"/>
        <v>9510</v>
      </c>
      <c r="T252" s="8">
        <f t="shared" si="36"/>
        <v>6053.1635784943364</v>
      </c>
      <c r="U252" s="8">
        <f t="shared" si="37"/>
        <v>10190.013578494336</v>
      </c>
      <c r="V252" s="8">
        <f t="shared" si="38"/>
        <v>2.5475033946235839</v>
      </c>
      <c r="W252" t="s">
        <v>16</v>
      </c>
    </row>
    <row r="253" spans="1:23" ht="15.75" x14ac:dyDescent="0.25">
      <c r="A253" s="11"/>
      <c r="B253" t="s">
        <v>21</v>
      </c>
      <c r="C253" s="14">
        <v>45543</v>
      </c>
      <c r="D253">
        <v>1.75</v>
      </c>
      <c r="E253">
        <v>22006</v>
      </c>
      <c r="F253">
        <v>0.14499999999999999</v>
      </c>
      <c r="G253">
        <v>3190.83</v>
      </c>
      <c r="H253">
        <v>7.25</v>
      </c>
      <c r="I253">
        <v>2520.010009765625</v>
      </c>
      <c r="J253">
        <v>4000</v>
      </c>
      <c r="K253">
        <v>2457.5500000000002</v>
      </c>
      <c r="M253">
        <v>12496</v>
      </c>
      <c r="N253">
        <f t="shared" si="30"/>
        <v>1811.9199999999998</v>
      </c>
      <c r="O253" s="8">
        <f t="shared" si="31"/>
        <v>38.679412433530466</v>
      </c>
      <c r="P253" s="8">
        <f t="shared" si="32"/>
        <v>0.19339706216765232</v>
      </c>
      <c r="Q253" s="5">
        <f t="shared" si="33"/>
        <v>700.84000976562515</v>
      </c>
      <c r="R253" s="5">
        <f t="shared" si="34"/>
        <v>6158.3500097656242</v>
      </c>
      <c r="S253" s="5">
        <f t="shared" si="35"/>
        <v>9510</v>
      </c>
      <c r="T253" s="8">
        <f t="shared" si="36"/>
        <v>6425.0348886417087</v>
      </c>
      <c r="U253" s="8">
        <f t="shared" si="37"/>
        <v>10561.884888641707</v>
      </c>
      <c r="V253" s="8">
        <f t="shared" si="38"/>
        <v>2.6404712221604267</v>
      </c>
      <c r="W253" t="s">
        <v>16</v>
      </c>
    </row>
    <row r="254" spans="1:23" ht="15.75" x14ac:dyDescent="0.25">
      <c r="A254" s="11"/>
      <c r="B254" t="s">
        <v>21</v>
      </c>
      <c r="C254" s="14">
        <v>45544</v>
      </c>
      <c r="D254">
        <v>1.47</v>
      </c>
      <c r="E254">
        <v>22006</v>
      </c>
      <c r="F254">
        <v>0.14499999999999999</v>
      </c>
      <c r="G254">
        <v>3190.83</v>
      </c>
      <c r="H254">
        <v>7.25</v>
      </c>
      <c r="I254">
        <v>2457.739990234375</v>
      </c>
      <c r="J254">
        <v>4000</v>
      </c>
      <c r="K254">
        <v>2457.5500000000002</v>
      </c>
      <c r="M254">
        <v>12496</v>
      </c>
      <c r="N254">
        <f t="shared" si="30"/>
        <v>1811.9199999999998</v>
      </c>
      <c r="O254" s="8">
        <f t="shared" si="31"/>
        <v>35.24272540919992</v>
      </c>
      <c r="P254" s="8">
        <f t="shared" si="32"/>
        <v>0.1762136270459996</v>
      </c>
      <c r="Q254" s="5">
        <f t="shared" si="33"/>
        <v>638.56999023437515</v>
      </c>
      <c r="R254" s="5">
        <f t="shared" si="34"/>
        <v>6096.0799902343742</v>
      </c>
      <c r="S254" s="5">
        <f t="shared" si="35"/>
        <v>9510</v>
      </c>
      <c r="T254" s="8">
        <f t="shared" si="36"/>
        <v>6339.0697712494557</v>
      </c>
      <c r="U254" s="8">
        <f t="shared" si="37"/>
        <v>10475.919771249455</v>
      </c>
      <c r="V254" s="8">
        <f t="shared" si="38"/>
        <v>2.6189799428123637</v>
      </c>
      <c r="W254" t="s">
        <v>16</v>
      </c>
    </row>
    <row r="255" spans="1:23" ht="15.75" x14ac:dyDescent="0.25">
      <c r="A255" s="11"/>
      <c r="B255" t="s">
        <v>21</v>
      </c>
      <c r="C255" s="14">
        <v>45545</v>
      </c>
      <c r="D255">
        <v>4.07</v>
      </c>
      <c r="E255">
        <v>22006</v>
      </c>
      <c r="F255">
        <v>0.14499999999999999</v>
      </c>
      <c r="G255">
        <v>3190.83</v>
      </c>
      <c r="H255">
        <v>7.25</v>
      </c>
      <c r="I255">
        <v>2497.300048828125</v>
      </c>
      <c r="J255">
        <v>4000</v>
      </c>
      <c r="K255">
        <v>2457.5500000000002</v>
      </c>
      <c r="M255">
        <v>12496</v>
      </c>
      <c r="N255">
        <f t="shared" si="30"/>
        <v>1811.9199999999998</v>
      </c>
      <c r="O255" s="8">
        <f t="shared" si="31"/>
        <v>37.42604799484112</v>
      </c>
      <c r="P255" s="8">
        <f t="shared" si="32"/>
        <v>0.18713023997420561</v>
      </c>
      <c r="Q255" s="5">
        <f t="shared" si="33"/>
        <v>678.13004882812515</v>
      </c>
      <c r="R255" s="5">
        <f t="shared" si="34"/>
        <v>6135.6400488281242</v>
      </c>
      <c r="S255" s="5">
        <f t="shared" si="35"/>
        <v>9510</v>
      </c>
      <c r="T255" s="8">
        <f t="shared" si="36"/>
        <v>6393.683293240555</v>
      </c>
      <c r="U255" s="8">
        <f t="shared" si="37"/>
        <v>10530.533293240554</v>
      </c>
      <c r="V255" s="8">
        <f t="shared" si="38"/>
        <v>2.6326333233101384</v>
      </c>
      <c r="W255" t="s">
        <v>16</v>
      </c>
    </row>
    <row r="256" spans="1:23" ht="15.75" x14ac:dyDescent="0.25">
      <c r="A256" s="11"/>
      <c r="B256" t="s">
        <v>21</v>
      </c>
      <c r="C256" s="14">
        <v>45546</v>
      </c>
      <c r="D256">
        <v>1.87</v>
      </c>
      <c r="E256">
        <v>22006</v>
      </c>
      <c r="F256">
        <v>0.14499999999999999</v>
      </c>
      <c r="G256">
        <v>3190.83</v>
      </c>
      <c r="H256">
        <v>7.25</v>
      </c>
      <c r="I256">
        <v>2720.0400390625</v>
      </c>
      <c r="J256">
        <v>4000</v>
      </c>
      <c r="K256">
        <v>2457.5500000000002</v>
      </c>
      <c r="M256">
        <v>12496</v>
      </c>
      <c r="N256">
        <f t="shared" si="30"/>
        <v>1811.9199999999998</v>
      </c>
      <c r="O256" s="8">
        <f t="shared" si="31"/>
        <v>49.719084676061868</v>
      </c>
      <c r="P256" s="8">
        <f t="shared" si="32"/>
        <v>0.24859542338030935</v>
      </c>
      <c r="Q256" s="5">
        <f t="shared" si="33"/>
        <v>900.87003906250015</v>
      </c>
      <c r="R256" s="5">
        <f t="shared" si="34"/>
        <v>6358.3800390624992</v>
      </c>
      <c r="S256" s="5">
        <f t="shared" si="35"/>
        <v>9510</v>
      </c>
      <c r="T256" s="8">
        <f t="shared" si="36"/>
        <v>6701.1806981327763</v>
      </c>
      <c r="U256" s="8">
        <f t="shared" si="37"/>
        <v>10838.030698132776</v>
      </c>
      <c r="V256" s="8">
        <f t="shared" si="38"/>
        <v>2.7095076745331941</v>
      </c>
      <c r="W256" t="s">
        <v>16</v>
      </c>
    </row>
    <row r="257" spans="1:24" ht="15.75" x14ac:dyDescent="0.25">
      <c r="A257" s="11"/>
      <c r="B257" t="s">
        <v>21</v>
      </c>
      <c r="C257" s="14">
        <v>45547</v>
      </c>
      <c r="D257">
        <v>2.66</v>
      </c>
      <c r="E257">
        <v>22006</v>
      </c>
      <c r="F257">
        <v>0.14499999999999999</v>
      </c>
      <c r="G257">
        <v>3190.83</v>
      </c>
      <c r="H257">
        <v>7.25</v>
      </c>
      <c r="I257">
        <v>2593.419921875</v>
      </c>
      <c r="J257">
        <v>4000</v>
      </c>
      <c r="K257">
        <v>2457.5500000000002</v>
      </c>
      <c r="M257">
        <v>12496</v>
      </c>
      <c r="N257">
        <f t="shared" si="30"/>
        <v>1811.9199999999998</v>
      </c>
      <c r="O257" s="8">
        <f t="shared" si="31"/>
        <v>42.730910960472876</v>
      </c>
      <c r="P257" s="8">
        <f t="shared" si="32"/>
        <v>0.21365455480236439</v>
      </c>
      <c r="Q257" s="5">
        <f t="shared" si="33"/>
        <v>774.24992187500015</v>
      </c>
      <c r="R257" s="5">
        <f t="shared" si="34"/>
        <v>6231.7599218749992</v>
      </c>
      <c r="S257" s="5">
        <f t="shared" si="35"/>
        <v>9510</v>
      </c>
      <c r="T257" s="8">
        <f t="shared" si="36"/>
        <v>6526.3788702197198</v>
      </c>
      <c r="U257" s="8">
        <f t="shared" si="37"/>
        <v>10663.228870219718</v>
      </c>
      <c r="V257" s="8">
        <f t="shared" si="38"/>
        <v>2.6658072175549297</v>
      </c>
      <c r="W257" t="s">
        <v>16</v>
      </c>
    </row>
    <row r="258" spans="1:24" ht="15.75" x14ac:dyDescent="0.25">
      <c r="A258" s="11"/>
      <c r="B258" t="s">
        <v>21</v>
      </c>
      <c r="C258" s="14">
        <v>45548</v>
      </c>
      <c r="D258">
        <v>0</v>
      </c>
      <c r="E258">
        <v>22006</v>
      </c>
      <c r="F258">
        <v>0.14499999999999999</v>
      </c>
      <c r="G258">
        <v>3190.83</v>
      </c>
      <c r="H258">
        <v>7.25</v>
      </c>
      <c r="I258">
        <v>2531.449951171875</v>
      </c>
      <c r="J258">
        <v>4000</v>
      </c>
      <c r="K258">
        <v>2457.5500000000002</v>
      </c>
      <c r="M258">
        <v>12496</v>
      </c>
      <c r="N258">
        <f t="shared" ref="N258:N321" si="39">SUM(M258*0.145)</f>
        <v>1811.9199999999998</v>
      </c>
      <c r="O258" s="8">
        <f t="shared" ref="O258:O321" si="40">Q258/N258*100</f>
        <v>39.310783653355294</v>
      </c>
      <c r="P258" s="8">
        <f t="shared" ref="P258:P321" si="41">SUM(O258/100)/2</f>
        <v>0.19655391826677648</v>
      </c>
      <c r="Q258" s="5">
        <f t="shared" ref="Q258:Q321" si="42">I258-N258-H258</f>
        <v>712.27995117187515</v>
      </c>
      <c r="R258" s="5">
        <f t="shared" ref="R258:R321" si="43">SUM(3*N258)+Q258+(3*H258)</f>
        <v>6169.7899511718742</v>
      </c>
      <c r="S258" s="5">
        <f t="shared" ref="S258:S321" si="44">E258-M258</f>
        <v>9510</v>
      </c>
      <c r="T258" s="8">
        <f t="shared" ref="T258:T321" si="45">SUM(R258)+(S258*0.145*P258)</f>
        <v>6440.827976765846</v>
      </c>
      <c r="U258" s="8">
        <f t="shared" ref="U258:U321" si="46">SUM(R258)+ (3*(S258*0.145))+(S258*0.145*P258)</f>
        <v>10577.677976765845</v>
      </c>
      <c r="V258" s="8">
        <f t="shared" ref="V258:V321" si="47">SUM(U258/J258)</f>
        <v>2.6444194941914612</v>
      </c>
      <c r="W258" t="s">
        <v>16</v>
      </c>
    </row>
    <row r="259" spans="1:24" ht="15.75" x14ac:dyDescent="0.25">
      <c r="A259" s="11"/>
      <c r="B259" t="s">
        <v>21</v>
      </c>
      <c r="C259" s="14">
        <v>45549</v>
      </c>
      <c r="D259" s="4">
        <v>0</v>
      </c>
      <c r="E259">
        <v>22006</v>
      </c>
      <c r="F259">
        <v>0.14499999999999999</v>
      </c>
      <c r="G259">
        <v>3190.83</v>
      </c>
      <c r="H259">
        <v>7.25</v>
      </c>
      <c r="I259">
        <v>2716.93994140625</v>
      </c>
      <c r="J259">
        <v>4000</v>
      </c>
      <c r="K259">
        <v>2457.5500000000002</v>
      </c>
      <c r="M259">
        <v>12496</v>
      </c>
      <c r="N259">
        <f t="shared" si="39"/>
        <v>1811.9199999999998</v>
      </c>
      <c r="O259" s="8">
        <f t="shared" si="40"/>
        <v>49.547990055093507</v>
      </c>
      <c r="P259" s="8">
        <f t="shared" si="41"/>
        <v>0.24773995027546752</v>
      </c>
      <c r="Q259" s="5">
        <f t="shared" si="42"/>
        <v>897.76994140625015</v>
      </c>
      <c r="R259" s="5">
        <f t="shared" si="43"/>
        <v>6355.2799414062492</v>
      </c>
      <c r="S259" s="5">
        <f t="shared" si="44"/>
        <v>9510</v>
      </c>
      <c r="T259" s="8">
        <f t="shared" si="45"/>
        <v>6696.9009458386054</v>
      </c>
      <c r="U259" s="8">
        <f t="shared" si="46"/>
        <v>10833.750945838605</v>
      </c>
      <c r="V259" s="8">
        <f t="shared" si="47"/>
        <v>2.708437736459651</v>
      </c>
      <c r="W259" t="s">
        <v>16</v>
      </c>
    </row>
    <row r="260" spans="1:24" ht="15.75" x14ac:dyDescent="0.25">
      <c r="A260" s="11"/>
      <c r="B260" t="s">
        <v>21</v>
      </c>
      <c r="C260" s="14">
        <v>45550</v>
      </c>
      <c r="D260">
        <v>1.72</v>
      </c>
      <c r="E260">
        <v>22006</v>
      </c>
      <c r="F260">
        <v>0.14499999999999999</v>
      </c>
      <c r="G260">
        <v>3190.83</v>
      </c>
      <c r="H260">
        <v>7.25</v>
      </c>
      <c r="I260">
        <v>2562.300048828125</v>
      </c>
      <c r="J260">
        <v>4000</v>
      </c>
      <c r="K260">
        <v>2457.5500000000002</v>
      </c>
      <c r="M260">
        <v>12496</v>
      </c>
      <c r="N260">
        <f t="shared" si="39"/>
        <v>1811.9199999999998</v>
      </c>
      <c r="O260" s="8">
        <f t="shared" si="40"/>
        <v>41.013402844944878</v>
      </c>
      <c r="P260" s="8">
        <f t="shared" si="41"/>
        <v>0.2050670142247244</v>
      </c>
      <c r="Q260" s="5">
        <f t="shared" si="42"/>
        <v>743.13004882812515</v>
      </c>
      <c r="R260" s="5">
        <f t="shared" si="43"/>
        <v>6200.6400488281242</v>
      </c>
      <c r="S260" s="5">
        <f t="shared" si="44"/>
        <v>9510</v>
      </c>
      <c r="T260" s="8">
        <f t="shared" si="45"/>
        <v>6483.4172080933076</v>
      </c>
      <c r="U260" s="8">
        <f t="shared" si="46"/>
        <v>10620.267208093308</v>
      </c>
      <c r="V260" s="8">
        <f t="shared" si="47"/>
        <v>2.655066802023327</v>
      </c>
      <c r="W260" t="s">
        <v>16</v>
      </c>
    </row>
    <row r="261" spans="1:24" ht="15.75" x14ac:dyDescent="0.25">
      <c r="A261" s="11"/>
      <c r="B261" t="s">
        <v>21</v>
      </c>
      <c r="C261" s="14">
        <v>45551</v>
      </c>
      <c r="D261">
        <v>0</v>
      </c>
      <c r="E261">
        <v>22006</v>
      </c>
      <c r="F261">
        <v>0.14499999999999999</v>
      </c>
      <c r="G261">
        <v>3190.83</v>
      </c>
      <c r="H261">
        <v>7.25</v>
      </c>
      <c r="I261">
        <v>2386.18994140625</v>
      </c>
      <c r="J261">
        <v>4000</v>
      </c>
      <c r="K261">
        <v>2457.5500000000002</v>
      </c>
      <c r="M261">
        <v>12496</v>
      </c>
      <c r="N261">
        <f t="shared" si="39"/>
        <v>1811.9199999999998</v>
      </c>
      <c r="O261" s="8">
        <f t="shared" si="40"/>
        <v>31.293872875527079</v>
      </c>
      <c r="P261" s="8">
        <f t="shared" si="41"/>
        <v>0.15646936437763539</v>
      </c>
      <c r="Q261" s="5">
        <f t="shared" si="42"/>
        <v>567.01994140625015</v>
      </c>
      <c r="R261" s="5">
        <f t="shared" si="43"/>
        <v>6024.5299414062492</v>
      </c>
      <c r="S261" s="5">
        <f t="shared" si="44"/>
        <v>9510</v>
      </c>
      <c r="T261" s="8">
        <f t="shared" si="45"/>
        <v>6240.2933714147894</v>
      </c>
      <c r="U261" s="8">
        <f t="shared" si="46"/>
        <v>10377.14337141479</v>
      </c>
      <c r="V261" s="8">
        <f t="shared" si="47"/>
        <v>2.5942858428536972</v>
      </c>
      <c r="W261" t="s">
        <v>14</v>
      </c>
      <c r="X261" t="s">
        <v>15</v>
      </c>
    </row>
    <row r="262" spans="1:24" ht="15.75" x14ac:dyDescent="0.25">
      <c r="A262" s="11"/>
      <c r="B262" t="s">
        <v>21</v>
      </c>
      <c r="C262" s="14">
        <v>45552</v>
      </c>
      <c r="D262" s="4">
        <v>0</v>
      </c>
      <c r="E262">
        <v>22006</v>
      </c>
      <c r="F262">
        <v>0.14499999999999999</v>
      </c>
      <c r="G262">
        <v>3190.83</v>
      </c>
      <c r="H262">
        <v>7.25</v>
      </c>
      <c r="I262">
        <v>2351.89990234375</v>
      </c>
      <c r="J262">
        <v>4000</v>
      </c>
      <c r="K262">
        <v>2457.5500000000002</v>
      </c>
      <c r="M262">
        <v>12496</v>
      </c>
      <c r="N262">
        <f t="shared" si="39"/>
        <v>1811.9199999999998</v>
      </c>
      <c r="O262" s="8">
        <f t="shared" si="40"/>
        <v>29.401403061048516</v>
      </c>
      <c r="P262" s="8">
        <f t="shared" si="41"/>
        <v>0.14700701530524257</v>
      </c>
      <c r="Q262" s="5">
        <f t="shared" si="42"/>
        <v>532.72990234375015</v>
      </c>
      <c r="R262" s="5">
        <f t="shared" si="43"/>
        <v>5990.2399023437492</v>
      </c>
      <c r="S262" s="5">
        <f t="shared" si="44"/>
        <v>9510</v>
      </c>
      <c r="T262" s="8">
        <f t="shared" si="45"/>
        <v>6192.955226098913</v>
      </c>
      <c r="U262" s="8">
        <f t="shared" si="46"/>
        <v>10329.805226098913</v>
      </c>
      <c r="V262" s="8">
        <f t="shared" si="47"/>
        <v>2.5824513065247285</v>
      </c>
      <c r="W262" t="s">
        <v>16</v>
      </c>
    </row>
    <row r="263" spans="1:24" ht="15.75" x14ac:dyDescent="0.25">
      <c r="A263" s="11"/>
      <c r="B263" t="s">
        <v>21</v>
      </c>
      <c r="C263" s="14">
        <v>45553</v>
      </c>
      <c r="D263" s="4">
        <v>0</v>
      </c>
      <c r="E263">
        <v>22006</v>
      </c>
      <c r="F263">
        <v>0.14499999999999999</v>
      </c>
      <c r="G263">
        <v>3190.83</v>
      </c>
      <c r="H263">
        <v>7.25</v>
      </c>
      <c r="I263">
        <v>2152.25</v>
      </c>
      <c r="J263">
        <v>4000</v>
      </c>
      <c r="K263">
        <v>2457.5500000000002</v>
      </c>
      <c r="M263">
        <v>12496</v>
      </c>
      <c r="N263">
        <f t="shared" si="39"/>
        <v>1811.9199999999998</v>
      </c>
      <c r="O263" s="8">
        <f t="shared" si="40"/>
        <v>18.382710053424002</v>
      </c>
      <c r="P263" s="8">
        <f t="shared" si="41"/>
        <v>9.1913550267120017E-2</v>
      </c>
      <c r="Q263" s="5">
        <f t="shared" si="42"/>
        <v>333.08000000000015</v>
      </c>
      <c r="R263" s="5">
        <f t="shared" si="43"/>
        <v>5790.5899999999992</v>
      </c>
      <c r="S263" s="5">
        <f t="shared" si="44"/>
        <v>9510</v>
      </c>
      <c r="T263" s="8">
        <f t="shared" si="45"/>
        <v>5917.3341901408439</v>
      </c>
      <c r="U263" s="8">
        <f t="shared" si="46"/>
        <v>10054.184190140844</v>
      </c>
      <c r="V263" s="8">
        <f t="shared" si="47"/>
        <v>2.5135460475352112</v>
      </c>
      <c r="W263" t="s">
        <v>16</v>
      </c>
    </row>
    <row r="264" spans="1:24" ht="15.75" x14ac:dyDescent="0.25">
      <c r="A264" s="11"/>
      <c r="B264" t="s">
        <v>21</v>
      </c>
      <c r="C264" s="14">
        <v>45554</v>
      </c>
      <c r="D264" s="4">
        <v>0</v>
      </c>
      <c r="E264">
        <v>22006</v>
      </c>
      <c r="F264">
        <v>0.14499999999999999</v>
      </c>
      <c r="G264">
        <v>3190.83</v>
      </c>
      <c r="H264">
        <v>7.25</v>
      </c>
      <c r="I264">
        <v>2204.449951171875</v>
      </c>
      <c r="J264">
        <v>4000</v>
      </c>
      <c r="K264">
        <v>2457.5500000000002</v>
      </c>
      <c r="M264">
        <v>12496</v>
      </c>
      <c r="N264">
        <f t="shared" si="39"/>
        <v>1811.9199999999998</v>
      </c>
      <c r="O264" s="8">
        <f t="shared" si="40"/>
        <v>21.263629253602542</v>
      </c>
      <c r="P264" s="8">
        <f t="shared" si="41"/>
        <v>0.10631814626801271</v>
      </c>
      <c r="Q264" s="5">
        <f t="shared" si="42"/>
        <v>385.27995117187515</v>
      </c>
      <c r="R264" s="5">
        <f t="shared" si="43"/>
        <v>5842.7899511718742</v>
      </c>
      <c r="S264" s="5">
        <f t="shared" si="44"/>
        <v>9510</v>
      </c>
      <c r="T264" s="8">
        <f t="shared" si="45"/>
        <v>5989.39735896815</v>
      </c>
      <c r="U264" s="8">
        <f t="shared" si="46"/>
        <v>10126.24735896815</v>
      </c>
      <c r="V264" s="8">
        <f t="shared" si="47"/>
        <v>2.5315618397420376</v>
      </c>
      <c r="W264" t="s">
        <v>16</v>
      </c>
    </row>
    <row r="265" spans="1:24" ht="15.75" x14ac:dyDescent="0.25">
      <c r="A265" s="11"/>
      <c r="B265" t="s">
        <v>21</v>
      </c>
      <c r="C265" s="14">
        <v>45555</v>
      </c>
      <c r="D265">
        <v>0.26</v>
      </c>
      <c r="E265">
        <v>22006</v>
      </c>
      <c r="F265">
        <v>0.14499999999999999</v>
      </c>
      <c r="G265">
        <v>3190.83</v>
      </c>
      <c r="H265">
        <v>7.25</v>
      </c>
      <c r="I265">
        <v>2266.93994140625</v>
      </c>
      <c r="J265">
        <v>4000</v>
      </c>
      <c r="K265">
        <v>2457.5500000000002</v>
      </c>
      <c r="M265">
        <v>12496</v>
      </c>
      <c r="N265">
        <f t="shared" si="39"/>
        <v>1811.9199999999998</v>
      </c>
      <c r="O265" s="8">
        <f t="shared" si="40"/>
        <v>24.712456477452104</v>
      </c>
      <c r="P265" s="8">
        <f t="shared" si="41"/>
        <v>0.12356228238726052</v>
      </c>
      <c r="Q265" s="5">
        <f t="shared" si="42"/>
        <v>447.76994140625015</v>
      </c>
      <c r="R265" s="5">
        <f t="shared" si="43"/>
        <v>5905.2799414062492</v>
      </c>
      <c r="S265" s="5">
        <f t="shared" si="44"/>
        <v>9510</v>
      </c>
      <c r="T265" s="8">
        <f t="shared" si="45"/>
        <v>6075.6661507041617</v>
      </c>
      <c r="U265" s="8">
        <f t="shared" si="46"/>
        <v>10212.516150704161</v>
      </c>
      <c r="V265" s="8">
        <f t="shared" si="47"/>
        <v>2.5531290376760403</v>
      </c>
      <c r="W265" t="s">
        <v>16</v>
      </c>
    </row>
    <row r="266" spans="1:24" ht="15.75" x14ac:dyDescent="0.25">
      <c r="A266" s="11"/>
      <c r="B266" t="s">
        <v>21</v>
      </c>
      <c r="C266" s="14">
        <v>45556</v>
      </c>
      <c r="D266">
        <v>3.32</v>
      </c>
      <c r="E266">
        <v>22006</v>
      </c>
      <c r="F266">
        <v>0.14499999999999999</v>
      </c>
      <c r="G266">
        <v>3190.83</v>
      </c>
      <c r="H266">
        <v>7.25</v>
      </c>
      <c r="I266">
        <v>2564.179931640625</v>
      </c>
      <c r="J266">
        <v>4000</v>
      </c>
      <c r="K266">
        <v>2457.5500000000002</v>
      </c>
      <c r="M266">
        <v>12496</v>
      </c>
      <c r="N266">
        <f t="shared" si="39"/>
        <v>1811.9199999999998</v>
      </c>
      <c r="O266" s="8">
        <f t="shared" si="40"/>
        <v>41.117153717637933</v>
      </c>
      <c r="P266" s="8">
        <f t="shared" si="41"/>
        <v>0.20558576858818967</v>
      </c>
      <c r="Q266" s="5">
        <f t="shared" si="42"/>
        <v>745.00993164062515</v>
      </c>
      <c r="R266" s="5">
        <f t="shared" si="43"/>
        <v>6202.5199316406242</v>
      </c>
      <c r="S266" s="5">
        <f t="shared" si="44"/>
        <v>9510</v>
      </c>
      <c r="T266" s="8">
        <f t="shared" si="45"/>
        <v>6486.0124272353087</v>
      </c>
      <c r="U266" s="8">
        <f t="shared" si="46"/>
        <v>10622.862427235308</v>
      </c>
      <c r="V266" s="8">
        <f t="shared" si="47"/>
        <v>2.655715606808827</v>
      </c>
      <c r="W266" t="s">
        <v>16</v>
      </c>
    </row>
    <row r="267" spans="1:24" ht="15.75" x14ac:dyDescent="0.25">
      <c r="A267" s="11"/>
      <c r="B267" t="s">
        <v>21</v>
      </c>
      <c r="C267" s="14">
        <v>45557</v>
      </c>
      <c r="D267">
        <v>26.46</v>
      </c>
      <c r="E267">
        <v>22006</v>
      </c>
      <c r="F267">
        <v>0.14499999999999999</v>
      </c>
      <c r="G267">
        <v>3190.83</v>
      </c>
      <c r="H267">
        <v>7.25</v>
      </c>
      <c r="I267">
        <v>4222.580078125</v>
      </c>
      <c r="J267">
        <v>4000</v>
      </c>
      <c r="K267">
        <v>2457.5500000000002</v>
      </c>
      <c r="M267">
        <v>12496</v>
      </c>
      <c r="N267">
        <f t="shared" si="39"/>
        <v>1811.9199999999998</v>
      </c>
      <c r="O267" s="8">
        <f t="shared" si="40"/>
        <v>132.64438154692263</v>
      </c>
      <c r="P267" s="8">
        <f t="shared" si="41"/>
        <v>0.6632219077346132</v>
      </c>
      <c r="Q267" s="5">
        <f t="shared" si="42"/>
        <v>2403.4100781249999</v>
      </c>
      <c r="R267" s="5">
        <f t="shared" si="43"/>
        <v>7860.9200781249992</v>
      </c>
      <c r="S267" s="5">
        <f t="shared" si="44"/>
        <v>9510</v>
      </c>
      <c r="T267" s="8">
        <f t="shared" si="45"/>
        <v>8775.4699277956443</v>
      </c>
      <c r="U267" s="8">
        <f t="shared" si="46"/>
        <v>12912.319927795643</v>
      </c>
      <c r="V267" s="8">
        <f t="shared" si="47"/>
        <v>3.2280799819489108</v>
      </c>
      <c r="W267" t="s">
        <v>16</v>
      </c>
    </row>
    <row r="268" spans="1:24" ht="15.75" x14ac:dyDescent="0.25">
      <c r="A268" s="11"/>
      <c r="B268" t="s">
        <v>21</v>
      </c>
      <c r="C268" s="14">
        <v>45558</v>
      </c>
      <c r="D268">
        <v>9.8800000000000008</v>
      </c>
      <c r="E268">
        <v>22006</v>
      </c>
      <c r="F268">
        <v>0.14499999999999999</v>
      </c>
      <c r="G268">
        <v>3190.83</v>
      </c>
      <c r="H268">
        <v>7.25</v>
      </c>
      <c r="I268">
        <v>6067.2998046875</v>
      </c>
      <c r="J268">
        <v>4000</v>
      </c>
      <c r="K268">
        <v>2457.5500000000002</v>
      </c>
      <c r="M268">
        <v>12496</v>
      </c>
      <c r="N268">
        <f t="shared" si="39"/>
        <v>1811.9199999999998</v>
      </c>
      <c r="O268" s="8">
        <f t="shared" si="40"/>
        <v>234.45460090332358</v>
      </c>
      <c r="P268" s="8">
        <f t="shared" si="41"/>
        <v>1.1722730045166179</v>
      </c>
      <c r="Q268" s="5">
        <f t="shared" si="42"/>
        <v>4248.1298046874999</v>
      </c>
      <c r="R268" s="5">
        <f t="shared" si="43"/>
        <v>9705.6398046875001</v>
      </c>
      <c r="S268" s="5">
        <f t="shared" si="44"/>
        <v>9510</v>
      </c>
      <c r="T268" s="8">
        <f t="shared" si="45"/>
        <v>11322.14566426569</v>
      </c>
      <c r="U268" s="8">
        <f t="shared" si="46"/>
        <v>15458.995664265689</v>
      </c>
      <c r="V268" s="8">
        <f t="shared" si="47"/>
        <v>3.8647489160664223</v>
      </c>
      <c r="W268" t="s">
        <v>16</v>
      </c>
    </row>
    <row r="269" spans="1:24" ht="15.75" x14ac:dyDescent="0.25">
      <c r="A269" s="11"/>
      <c r="B269" t="s">
        <v>21</v>
      </c>
      <c r="C269" s="14">
        <v>45559</v>
      </c>
      <c r="D269">
        <v>0.76</v>
      </c>
      <c r="E269">
        <v>22006</v>
      </c>
      <c r="F269">
        <v>0.14499999999999999</v>
      </c>
      <c r="G269">
        <v>3190.83</v>
      </c>
      <c r="H269">
        <v>7.25</v>
      </c>
      <c r="I269">
        <v>7025</v>
      </c>
      <c r="J269">
        <v>4000</v>
      </c>
      <c r="K269">
        <v>2457.5500000000002</v>
      </c>
      <c r="M269">
        <v>12496</v>
      </c>
      <c r="N269">
        <f t="shared" si="39"/>
        <v>1811.9199999999998</v>
      </c>
      <c r="O269" s="8">
        <f t="shared" si="40"/>
        <v>287.31014614331764</v>
      </c>
      <c r="P269" s="8">
        <f t="shared" si="41"/>
        <v>1.4365507307165881</v>
      </c>
      <c r="Q269" s="5">
        <f t="shared" si="42"/>
        <v>5205.83</v>
      </c>
      <c r="R269" s="5">
        <f t="shared" si="43"/>
        <v>10663.34</v>
      </c>
      <c r="S269" s="5">
        <f t="shared" si="44"/>
        <v>9510</v>
      </c>
      <c r="T269" s="8">
        <f t="shared" si="45"/>
        <v>12644.271630121639</v>
      </c>
      <c r="U269" s="8">
        <f t="shared" si="46"/>
        <v>16781.121630121637</v>
      </c>
      <c r="V269" s="8">
        <f t="shared" si="47"/>
        <v>4.1952804075304098</v>
      </c>
      <c r="W269" t="s">
        <v>16</v>
      </c>
    </row>
    <row r="270" spans="1:24" ht="15.75" x14ac:dyDescent="0.25">
      <c r="A270" s="11"/>
      <c r="B270" t="s">
        <v>21</v>
      </c>
      <c r="C270" s="14">
        <v>45560</v>
      </c>
      <c r="D270">
        <v>5.46</v>
      </c>
      <c r="E270">
        <v>22006</v>
      </c>
      <c r="F270">
        <v>0.14499999999999999</v>
      </c>
      <c r="G270">
        <v>3190.83</v>
      </c>
      <c r="H270">
        <v>7.25</v>
      </c>
      <c r="I270">
        <v>6990.009765625</v>
      </c>
      <c r="J270">
        <v>4000</v>
      </c>
      <c r="K270">
        <v>2457.5500000000002</v>
      </c>
      <c r="M270">
        <v>12496</v>
      </c>
      <c r="N270">
        <f t="shared" si="39"/>
        <v>1811.9199999999998</v>
      </c>
      <c r="O270" s="8">
        <f t="shared" si="40"/>
        <v>285.37903249729573</v>
      </c>
      <c r="P270" s="8">
        <f t="shared" si="41"/>
        <v>1.4268951624864785</v>
      </c>
      <c r="Q270" s="5">
        <f t="shared" si="42"/>
        <v>5170.8397656249999</v>
      </c>
      <c r="R270" s="5">
        <f t="shared" si="43"/>
        <v>10628.349765625</v>
      </c>
      <c r="S270" s="5">
        <f t="shared" si="44"/>
        <v>9510</v>
      </c>
      <c r="T270" s="8">
        <f t="shared" si="45"/>
        <v>12595.966849935729</v>
      </c>
      <c r="U270" s="8">
        <f t="shared" si="46"/>
        <v>16732.816849935727</v>
      </c>
      <c r="V270" s="8">
        <f t="shared" si="47"/>
        <v>4.1832042124839317</v>
      </c>
      <c r="W270" t="s">
        <v>16</v>
      </c>
    </row>
    <row r="271" spans="1:24" ht="15.75" x14ac:dyDescent="0.25">
      <c r="A271" s="11"/>
      <c r="B271" t="s">
        <v>21</v>
      </c>
      <c r="C271" s="14">
        <v>45561</v>
      </c>
      <c r="D271">
        <v>8.65</v>
      </c>
      <c r="E271">
        <v>22006</v>
      </c>
      <c r="F271">
        <v>0.14499999999999999</v>
      </c>
      <c r="G271">
        <v>3190.83</v>
      </c>
      <c r="H271">
        <v>7.25</v>
      </c>
      <c r="I271">
        <v>7966.740234375</v>
      </c>
      <c r="J271">
        <v>4000</v>
      </c>
      <c r="K271">
        <v>2457.5500000000002</v>
      </c>
      <c r="M271">
        <v>12496</v>
      </c>
      <c r="N271">
        <f t="shared" si="39"/>
        <v>1811.9199999999998</v>
      </c>
      <c r="O271" s="8">
        <f t="shared" si="40"/>
        <v>339.28485994828696</v>
      </c>
      <c r="P271" s="8">
        <f t="shared" si="41"/>
        <v>1.6964242997414347</v>
      </c>
      <c r="Q271" s="5">
        <f t="shared" si="42"/>
        <v>6147.5702343749999</v>
      </c>
      <c r="R271" s="5">
        <f t="shared" si="43"/>
        <v>11605.080234375</v>
      </c>
      <c r="S271" s="5">
        <f t="shared" si="44"/>
        <v>9510</v>
      </c>
      <c r="T271" s="8">
        <f t="shared" si="45"/>
        <v>13944.364522503451</v>
      </c>
      <c r="U271" s="8">
        <f t="shared" si="46"/>
        <v>18081.214522503451</v>
      </c>
      <c r="V271" s="8">
        <f t="shared" si="47"/>
        <v>4.5203036306258628</v>
      </c>
      <c r="W271" t="s">
        <v>16</v>
      </c>
    </row>
    <row r="272" spans="1:24" ht="15.75" x14ac:dyDescent="0.25">
      <c r="A272" s="11"/>
      <c r="B272" t="s">
        <v>21</v>
      </c>
      <c r="C272" s="14">
        <v>45562</v>
      </c>
      <c r="D272">
        <v>4.9400000000000004</v>
      </c>
      <c r="E272">
        <v>22006</v>
      </c>
      <c r="F272">
        <v>0.14499999999999999</v>
      </c>
      <c r="G272">
        <v>3190.83</v>
      </c>
      <c r="H272">
        <v>7.25</v>
      </c>
      <c r="I272">
        <v>9221.4501953125</v>
      </c>
      <c r="J272">
        <v>4000</v>
      </c>
      <c r="K272">
        <v>2457.5500000000002</v>
      </c>
      <c r="M272">
        <v>12496</v>
      </c>
      <c r="N272">
        <f t="shared" si="39"/>
        <v>1811.9199999999998</v>
      </c>
      <c r="O272" s="8">
        <f t="shared" si="40"/>
        <v>408.53239631509666</v>
      </c>
      <c r="P272" s="8">
        <f t="shared" si="41"/>
        <v>2.0426619815754834</v>
      </c>
      <c r="Q272" s="5">
        <f t="shared" si="42"/>
        <v>7402.2801953124999</v>
      </c>
      <c r="R272" s="5">
        <f t="shared" si="43"/>
        <v>12859.7901953125</v>
      </c>
      <c r="S272" s="5">
        <f t="shared" si="44"/>
        <v>9510</v>
      </c>
      <c r="T272" s="8">
        <f t="shared" si="45"/>
        <v>15676.518934806012</v>
      </c>
      <c r="U272" s="8">
        <f t="shared" si="46"/>
        <v>19813.368934806011</v>
      </c>
      <c r="V272" s="8">
        <f t="shared" si="47"/>
        <v>4.9533422337015027</v>
      </c>
      <c r="W272" t="s">
        <v>16</v>
      </c>
    </row>
    <row r="273" spans="1:23" ht="15.75" x14ac:dyDescent="0.25">
      <c r="A273" s="11"/>
      <c r="B273" t="s">
        <v>21</v>
      </c>
      <c r="C273" s="14">
        <v>45563</v>
      </c>
      <c r="D273">
        <v>0</v>
      </c>
      <c r="E273">
        <v>22006</v>
      </c>
      <c r="F273">
        <v>0.14499999999999999</v>
      </c>
      <c r="G273">
        <v>3190.83</v>
      </c>
      <c r="H273">
        <v>7.25</v>
      </c>
      <c r="I273">
        <v>8122.9501953125</v>
      </c>
      <c r="J273">
        <v>4000</v>
      </c>
      <c r="K273">
        <v>2457.5500000000002</v>
      </c>
      <c r="M273">
        <v>12496</v>
      </c>
      <c r="N273">
        <f t="shared" si="39"/>
        <v>1811.9199999999998</v>
      </c>
      <c r="O273" s="8">
        <f t="shared" si="40"/>
        <v>347.90609934834322</v>
      </c>
      <c r="P273" s="8">
        <f t="shared" si="41"/>
        <v>1.739530496741716</v>
      </c>
      <c r="Q273" s="5">
        <f t="shared" si="42"/>
        <v>6303.7801953124999</v>
      </c>
      <c r="R273" s="5">
        <f t="shared" si="43"/>
        <v>11761.2901953125</v>
      </c>
      <c r="S273" s="5">
        <f t="shared" si="44"/>
        <v>9510</v>
      </c>
      <c r="T273" s="8">
        <f t="shared" si="45"/>
        <v>14160.01577379449</v>
      </c>
      <c r="U273" s="8">
        <f t="shared" si="46"/>
        <v>18296.865773794489</v>
      </c>
      <c r="V273" s="8">
        <f t="shared" si="47"/>
        <v>4.5742164434486225</v>
      </c>
      <c r="W273" t="s">
        <v>16</v>
      </c>
    </row>
    <row r="274" spans="1:23" ht="15.75" x14ac:dyDescent="0.25">
      <c r="A274" s="11"/>
      <c r="B274" t="s">
        <v>21</v>
      </c>
      <c r="C274" s="14">
        <v>45564</v>
      </c>
      <c r="D274">
        <v>0.91</v>
      </c>
      <c r="E274">
        <v>22006</v>
      </c>
      <c r="F274">
        <v>0.14499999999999999</v>
      </c>
      <c r="G274">
        <v>3190.83</v>
      </c>
      <c r="H274">
        <v>7.25</v>
      </c>
      <c r="I274">
        <v>7170.830078125</v>
      </c>
      <c r="J274">
        <v>4000</v>
      </c>
      <c r="K274">
        <v>2457.5500000000002</v>
      </c>
      <c r="M274">
        <v>12496</v>
      </c>
      <c r="N274">
        <f t="shared" si="39"/>
        <v>1811.9199999999998</v>
      </c>
      <c r="O274" s="8">
        <f t="shared" si="40"/>
        <v>295.35851903643652</v>
      </c>
      <c r="P274" s="8">
        <f t="shared" si="41"/>
        <v>1.4767925951821825</v>
      </c>
      <c r="Q274" s="5">
        <f t="shared" si="42"/>
        <v>5351.6600781249999</v>
      </c>
      <c r="R274" s="5">
        <f t="shared" si="43"/>
        <v>10809.170078125</v>
      </c>
      <c r="S274" s="5">
        <f t="shared" si="44"/>
        <v>9510</v>
      </c>
      <c r="T274" s="8">
        <f t="shared" si="45"/>
        <v>12845.593227251471</v>
      </c>
      <c r="U274" s="8">
        <f t="shared" si="46"/>
        <v>16982.443227251468</v>
      </c>
      <c r="V274" s="8">
        <f t="shared" si="47"/>
        <v>4.2456108068128673</v>
      </c>
      <c r="W274" t="s">
        <v>16</v>
      </c>
    </row>
    <row r="275" spans="1:23" ht="15.75" x14ac:dyDescent="0.25">
      <c r="A275" s="11"/>
      <c r="B275" t="s">
        <v>21</v>
      </c>
      <c r="C275" s="14">
        <v>45565</v>
      </c>
      <c r="D275">
        <v>7.03</v>
      </c>
      <c r="E275">
        <v>22006</v>
      </c>
      <c r="F275">
        <v>0.14499999999999999</v>
      </c>
      <c r="G275">
        <v>3190.83</v>
      </c>
      <c r="H275">
        <v>7.25</v>
      </c>
      <c r="I275">
        <v>7588.2099609375</v>
      </c>
      <c r="J275">
        <v>4000</v>
      </c>
      <c r="K275">
        <v>2457.5500000000002</v>
      </c>
      <c r="M275">
        <v>12496</v>
      </c>
      <c r="N275">
        <f t="shared" si="39"/>
        <v>1811.9199999999998</v>
      </c>
      <c r="O275" s="8">
        <f t="shared" si="40"/>
        <v>318.39374591248514</v>
      </c>
      <c r="P275" s="8">
        <f t="shared" si="41"/>
        <v>1.5919687295624256</v>
      </c>
      <c r="Q275" s="5">
        <f t="shared" si="42"/>
        <v>5769.0399609374999</v>
      </c>
      <c r="R275" s="5">
        <f t="shared" si="43"/>
        <v>11226.5499609375</v>
      </c>
      <c r="S275" s="5">
        <f t="shared" si="44"/>
        <v>9510</v>
      </c>
      <c r="T275" s="8">
        <f t="shared" si="45"/>
        <v>13421.795240567606</v>
      </c>
      <c r="U275" s="8">
        <f t="shared" si="46"/>
        <v>17558.645240567606</v>
      </c>
      <c r="V275" s="8">
        <f t="shared" si="47"/>
        <v>4.3896613101419018</v>
      </c>
      <c r="W275" t="s">
        <v>16</v>
      </c>
    </row>
    <row r="276" spans="1:23" ht="15.75" x14ac:dyDescent="0.25">
      <c r="A276" s="11"/>
      <c r="B276" t="s">
        <v>21</v>
      </c>
      <c r="C276" s="14">
        <v>45566</v>
      </c>
      <c r="D276">
        <v>8.1999999999999993</v>
      </c>
      <c r="E276">
        <v>22006</v>
      </c>
      <c r="F276">
        <v>0.14499999999999999</v>
      </c>
      <c r="G276">
        <v>3190.83</v>
      </c>
      <c r="H276">
        <v>7.25</v>
      </c>
      <c r="I276">
        <v>8631.98046875</v>
      </c>
      <c r="J276">
        <v>4000</v>
      </c>
      <c r="K276">
        <v>2457.5500000000002</v>
      </c>
      <c r="M276">
        <v>12496</v>
      </c>
      <c r="N276">
        <f t="shared" si="39"/>
        <v>1811.9199999999998</v>
      </c>
      <c r="O276" s="8">
        <f t="shared" si="40"/>
        <v>375.99951812166103</v>
      </c>
      <c r="P276" s="8">
        <f t="shared" si="41"/>
        <v>1.8799975906083051</v>
      </c>
      <c r="Q276" s="5">
        <f t="shared" si="42"/>
        <v>6812.8104687499999</v>
      </c>
      <c r="R276" s="5">
        <f t="shared" si="43"/>
        <v>12270.32046875</v>
      </c>
      <c r="S276" s="5">
        <f t="shared" si="44"/>
        <v>9510</v>
      </c>
      <c r="T276" s="8">
        <f t="shared" si="45"/>
        <v>14862.743146319322</v>
      </c>
      <c r="U276" s="8">
        <f t="shared" si="46"/>
        <v>18999.593146319319</v>
      </c>
      <c r="V276" s="8">
        <f t="shared" si="47"/>
        <v>4.74989828657983</v>
      </c>
      <c r="W276" t="s">
        <v>16</v>
      </c>
    </row>
    <row r="277" spans="1:23" ht="15.75" x14ac:dyDescent="0.25">
      <c r="A277" s="11"/>
      <c r="B277" t="s">
        <v>21</v>
      </c>
      <c r="C277" s="14">
        <v>45567</v>
      </c>
      <c r="D277">
        <v>0.86</v>
      </c>
      <c r="E277">
        <v>22006</v>
      </c>
      <c r="F277">
        <v>0.14499999999999999</v>
      </c>
      <c r="G277">
        <v>3190.83</v>
      </c>
      <c r="H277">
        <v>7.25</v>
      </c>
      <c r="I277">
        <v>8613.490234375</v>
      </c>
      <c r="J277">
        <v>4000</v>
      </c>
      <c r="K277">
        <v>2457.5500000000002</v>
      </c>
      <c r="M277">
        <v>12496</v>
      </c>
      <c r="N277">
        <f t="shared" si="39"/>
        <v>1811.9199999999998</v>
      </c>
      <c r="O277" s="8">
        <f t="shared" si="40"/>
        <v>374.97904070681932</v>
      </c>
      <c r="P277" s="8">
        <f t="shared" si="41"/>
        <v>1.8748952035340967</v>
      </c>
      <c r="Q277" s="5">
        <f t="shared" si="42"/>
        <v>6794.3202343749999</v>
      </c>
      <c r="R277" s="5">
        <f t="shared" si="43"/>
        <v>12251.830234375</v>
      </c>
      <c r="S277" s="5">
        <f t="shared" si="44"/>
        <v>9510</v>
      </c>
      <c r="T277" s="8">
        <f t="shared" si="45"/>
        <v>14837.216975288342</v>
      </c>
      <c r="U277" s="8">
        <f t="shared" si="46"/>
        <v>18974.06697528834</v>
      </c>
      <c r="V277" s="8">
        <f t="shared" si="47"/>
        <v>4.7435167438220853</v>
      </c>
      <c r="W277" t="s">
        <v>16</v>
      </c>
    </row>
    <row r="278" spans="1:23" ht="15.75" x14ac:dyDescent="0.25">
      <c r="A278" s="11"/>
      <c r="B278" t="s">
        <v>21</v>
      </c>
      <c r="C278" s="14">
        <v>45568</v>
      </c>
      <c r="D278">
        <v>0</v>
      </c>
      <c r="E278">
        <v>22006</v>
      </c>
      <c r="F278">
        <v>0.14499999999999999</v>
      </c>
      <c r="G278">
        <v>3190.83</v>
      </c>
      <c r="H278">
        <v>7.25</v>
      </c>
      <c r="I278">
        <v>7826.14013671875</v>
      </c>
      <c r="J278">
        <v>4000</v>
      </c>
      <c r="K278">
        <v>2457.5500000000002</v>
      </c>
      <c r="M278">
        <v>12496</v>
      </c>
      <c r="N278">
        <f t="shared" si="39"/>
        <v>1811.9199999999998</v>
      </c>
      <c r="O278" s="8">
        <f t="shared" si="40"/>
        <v>331.5251300674837</v>
      </c>
      <c r="P278" s="8">
        <f t="shared" si="41"/>
        <v>1.6576256503374185</v>
      </c>
      <c r="Q278" s="5">
        <f t="shared" si="42"/>
        <v>6006.9701367187499</v>
      </c>
      <c r="R278" s="5">
        <f t="shared" si="43"/>
        <v>11464.48013671875</v>
      </c>
      <c r="S278" s="5">
        <f t="shared" si="44"/>
        <v>9510</v>
      </c>
      <c r="T278" s="8">
        <f t="shared" si="45"/>
        <v>13750.263027251533</v>
      </c>
      <c r="U278" s="8">
        <f t="shared" si="46"/>
        <v>17887.113027251533</v>
      </c>
      <c r="V278" s="8">
        <f t="shared" si="47"/>
        <v>4.4717782568128834</v>
      </c>
      <c r="W278" t="s">
        <v>16</v>
      </c>
    </row>
    <row r="279" spans="1:23" ht="15.75" x14ac:dyDescent="0.25">
      <c r="A279" s="11"/>
      <c r="B279" t="s">
        <v>21</v>
      </c>
      <c r="C279" s="14">
        <v>45569</v>
      </c>
      <c r="D279" s="4">
        <v>0</v>
      </c>
      <c r="E279">
        <v>22006</v>
      </c>
      <c r="F279">
        <v>0.14499999999999999</v>
      </c>
      <c r="G279">
        <v>3190.83</v>
      </c>
      <c r="H279">
        <v>7.25</v>
      </c>
      <c r="I279">
        <v>6867.97021484375</v>
      </c>
      <c r="J279">
        <v>4000</v>
      </c>
      <c r="K279">
        <v>2457.5500000000002</v>
      </c>
      <c r="M279">
        <v>12496</v>
      </c>
      <c r="N279">
        <f t="shared" si="39"/>
        <v>1811.9199999999998</v>
      </c>
      <c r="O279" s="8">
        <f t="shared" si="40"/>
        <v>278.6436605834557</v>
      </c>
      <c r="P279" s="8">
        <f t="shared" si="41"/>
        <v>1.3932183029172784</v>
      </c>
      <c r="Q279" s="5">
        <f t="shared" si="42"/>
        <v>5048.8002148437499</v>
      </c>
      <c r="R279" s="5">
        <f t="shared" si="43"/>
        <v>10506.31021484375</v>
      </c>
      <c r="S279" s="5">
        <f t="shared" si="44"/>
        <v>9510</v>
      </c>
      <c r="T279" s="8">
        <f t="shared" si="45"/>
        <v>12427.488593651531</v>
      </c>
      <c r="U279" s="8">
        <f t="shared" si="46"/>
        <v>16564.33859365153</v>
      </c>
      <c r="V279" s="8">
        <f t="shared" si="47"/>
        <v>4.1410846484128827</v>
      </c>
      <c r="W279" t="s">
        <v>16</v>
      </c>
    </row>
    <row r="280" spans="1:23" ht="15.75" x14ac:dyDescent="0.25">
      <c r="A280" s="11"/>
      <c r="B280" t="s">
        <v>21</v>
      </c>
      <c r="C280" s="14">
        <v>45570</v>
      </c>
      <c r="D280" s="4">
        <v>0</v>
      </c>
      <c r="E280">
        <v>22006</v>
      </c>
      <c r="F280">
        <v>0.14499999999999999</v>
      </c>
      <c r="G280">
        <v>3190.83</v>
      </c>
      <c r="H280">
        <v>7.25</v>
      </c>
      <c r="I280">
        <v>5954.81982421875</v>
      </c>
      <c r="J280">
        <v>4000</v>
      </c>
      <c r="K280">
        <v>2457.5500000000002</v>
      </c>
      <c r="M280">
        <v>12496</v>
      </c>
      <c r="N280">
        <f t="shared" si="39"/>
        <v>1811.9199999999998</v>
      </c>
      <c r="O280" s="8">
        <f t="shared" si="40"/>
        <v>228.24682238833671</v>
      </c>
      <c r="P280" s="8">
        <f t="shared" si="41"/>
        <v>1.1412341119416836</v>
      </c>
      <c r="Q280" s="5">
        <f t="shared" si="42"/>
        <v>4135.6498242187499</v>
      </c>
      <c r="R280" s="5">
        <f t="shared" si="43"/>
        <v>9593.1598242187501</v>
      </c>
      <c r="S280" s="5">
        <f t="shared" si="44"/>
        <v>9510</v>
      </c>
      <c r="T280" s="8">
        <f t="shared" si="45"/>
        <v>11166.864602880734</v>
      </c>
      <c r="U280" s="8">
        <f t="shared" si="46"/>
        <v>15303.714602880733</v>
      </c>
      <c r="V280" s="8">
        <f t="shared" si="47"/>
        <v>3.8259286507201833</v>
      </c>
      <c r="W280" t="s">
        <v>16</v>
      </c>
    </row>
    <row r="281" spans="1:23" ht="15.75" x14ac:dyDescent="0.25">
      <c r="A281" s="11"/>
      <c r="B281" t="s">
        <v>21</v>
      </c>
      <c r="C281" s="14">
        <v>45571</v>
      </c>
      <c r="D281">
        <v>2.5499999999999998</v>
      </c>
      <c r="E281">
        <v>22006</v>
      </c>
      <c r="F281">
        <v>0.14499999999999999</v>
      </c>
      <c r="G281">
        <v>3190.83</v>
      </c>
      <c r="H281">
        <v>7.25</v>
      </c>
      <c r="I281">
        <v>5687.2001953125</v>
      </c>
      <c r="J281">
        <v>4000</v>
      </c>
      <c r="K281">
        <v>2457.5500000000002</v>
      </c>
      <c r="M281">
        <v>12496</v>
      </c>
      <c r="N281">
        <f t="shared" si="39"/>
        <v>1811.9199999999998</v>
      </c>
      <c r="O281" s="8">
        <f t="shared" si="40"/>
        <v>213.47687510003203</v>
      </c>
      <c r="P281" s="8">
        <f t="shared" si="41"/>
        <v>1.0673843755001602</v>
      </c>
      <c r="Q281" s="5">
        <f t="shared" si="42"/>
        <v>3868.0301953124999</v>
      </c>
      <c r="R281" s="5">
        <f t="shared" si="43"/>
        <v>9325.5401953125001</v>
      </c>
      <c r="S281" s="5">
        <f t="shared" si="44"/>
        <v>9510</v>
      </c>
      <c r="T281" s="8">
        <f t="shared" si="45"/>
        <v>10797.409879908446</v>
      </c>
      <c r="U281" s="8">
        <f t="shared" si="46"/>
        <v>14934.259879908444</v>
      </c>
      <c r="V281" s="8">
        <f t="shared" si="47"/>
        <v>3.733564969977111</v>
      </c>
      <c r="W281" t="s">
        <v>16</v>
      </c>
    </row>
    <row r="282" spans="1:23" ht="15.75" x14ac:dyDescent="0.25">
      <c r="A282" s="11"/>
      <c r="B282" t="s">
        <v>21</v>
      </c>
      <c r="C282" s="14">
        <v>45572</v>
      </c>
      <c r="D282">
        <v>0.16</v>
      </c>
      <c r="E282">
        <v>22006</v>
      </c>
      <c r="F282">
        <v>0.14499999999999999</v>
      </c>
      <c r="G282">
        <v>3190.83</v>
      </c>
      <c r="H282">
        <v>7.25</v>
      </c>
      <c r="I282">
        <v>5087.2998046875</v>
      </c>
      <c r="J282">
        <v>4000</v>
      </c>
      <c r="K282">
        <v>2457.5500000000002</v>
      </c>
      <c r="M282">
        <v>12496</v>
      </c>
      <c r="N282">
        <f t="shared" si="39"/>
        <v>1811.9199999999998</v>
      </c>
      <c r="O282" s="8">
        <f t="shared" si="40"/>
        <v>180.3683277786823</v>
      </c>
      <c r="P282" s="8">
        <f t="shared" si="41"/>
        <v>0.90184163889341151</v>
      </c>
      <c r="Q282" s="5">
        <f t="shared" si="42"/>
        <v>3268.1298046874999</v>
      </c>
      <c r="R282" s="5">
        <f t="shared" si="43"/>
        <v>8725.6398046875001</v>
      </c>
      <c r="S282" s="5">
        <f t="shared" si="44"/>
        <v>9510</v>
      </c>
      <c r="T282" s="8">
        <f t="shared" si="45"/>
        <v>9969.2343326395694</v>
      </c>
      <c r="U282" s="8">
        <f t="shared" si="46"/>
        <v>14106.084332639568</v>
      </c>
      <c r="V282" s="8">
        <f t="shared" si="47"/>
        <v>3.5265210831598921</v>
      </c>
      <c r="W282" t="s">
        <v>16</v>
      </c>
    </row>
    <row r="283" spans="1:23" ht="15.75" x14ac:dyDescent="0.25">
      <c r="A283" s="11"/>
      <c r="B283" t="s">
        <v>21</v>
      </c>
      <c r="C283" s="14">
        <v>45573</v>
      </c>
      <c r="D283">
        <v>4.82</v>
      </c>
      <c r="E283">
        <v>22006</v>
      </c>
      <c r="F283">
        <v>0.14499999999999999</v>
      </c>
      <c r="G283">
        <v>3190.83</v>
      </c>
      <c r="H283">
        <v>7.25</v>
      </c>
      <c r="I283">
        <v>6180.85986328125</v>
      </c>
      <c r="J283">
        <v>4000</v>
      </c>
      <c r="K283">
        <v>2457.5500000000002</v>
      </c>
      <c r="M283">
        <v>12496</v>
      </c>
      <c r="N283">
        <f t="shared" si="39"/>
        <v>1811.9199999999998</v>
      </c>
      <c r="O283" s="8">
        <f t="shared" si="40"/>
        <v>240.72198901062137</v>
      </c>
      <c r="P283" s="8">
        <f t="shared" si="41"/>
        <v>1.2036099450531068</v>
      </c>
      <c r="Q283" s="5">
        <f t="shared" si="42"/>
        <v>4361.6898632812499</v>
      </c>
      <c r="R283" s="5">
        <f t="shared" si="43"/>
        <v>9819.1998632812501</v>
      </c>
      <c r="S283" s="5">
        <f t="shared" si="44"/>
        <v>9510</v>
      </c>
      <c r="T283" s="8">
        <f t="shared" si="45"/>
        <v>11478.917797012231</v>
      </c>
      <c r="U283" s="8">
        <f t="shared" si="46"/>
        <v>15615.767797012229</v>
      </c>
      <c r="V283" s="8">
        <f t="shared" si="47"/>
        <v>3.9039419492530572</v>
      </c>
      <c r="W283" t="s">
        <v>16</v>
      </c>
    </row>
    <row r="284" spans="1:23" ht="15.75" x14ac:dyDescent="0.25">
      <c r="A284" s="11"/>
      <c r="B284" t="s">
        <v>21</v>
      </c>
      <c r="C284" s="14">
        <v>45574</v>
      </c>
      <c r="D284">
        <v>6.93</v>
      </c>
      <c r="E284">
        <v>22006</v>
      </c>
      <c r="F284">
        <v>0.14499999999999999</v>
      </c>
      <c r="G284">
        <v>3190.83</v>
      </c>
      <c r="H284">
        <v>7.25</v>
      </c>
      <c r="I284">
        <v>7504.759765625</v>
      </c>
      <c r="J284">
        <v>4000</v>
      </c>
      <c r="K284">
        <v>2457.5500000000002</v>
      </c>
      <c r="M284">
        <v>12496</v>
      </c>
      <c r="N284">
        <f t="shared" si="39"/>
        <v>1811.9199999999998</v>
      </c>
      <c r="O284" s="8">
        <f t="shared" si="40"/>
        <v>313.7881234063866</v>
      </c>
      <c r="P284" s="8">
        <f t="shared" si="41"/>
        <v>1.5689406170319331</v>
      </c>
      <c r="Q284" s="5">
        <f t="shared" si="42"/>
        <v>5685.5897656249999</v>
      </c>
      <c r="R284" s="5">
        <f t="shared" si="43"/>
        <v>11143.099765625</v>
      </c>
      <c r="S284" s="5">
        <f t="shared" si="44"/>
        <v>9510</v>
      </c>
      <c r="T284" s="8">
        <f t="shared" si="45"/>
        <v>13306.590429481184</v>
      </c>
      <c r="U284" s="8">
        <f t="shared" si="46"/>
        <v>17443.440429481183</v>
      </c>
      <c r="V284" s="8">
        <f t="shared" si="47"/>
        <v>4.3608601073702955</v>
      </c>
      <c r="W284" t="s">
        <v>16</v>
      </c>
    </row>
    <row r="285" spans="1:23" ht="15.75" x14ac:dyDescent="0.25">
      <c r="A285" s="11"/>
      <c r="B285" t="s">
        <v>21</v>
      </c>
      <c r="C285" s="14">
        <v>45575</v>
      </c>
      <c r="D285">
        <v>1.24</v>
      </c>
      <c r="E285">
        <v>22006</v>
      </c>
      <c r="F285">
        <v>0.14499999999999999</v>
      </c>
      <c r="G285">
        <v>3190.83</v>
      </c>
      <c r="H285">
        <v>7.25</v>
      </c>
      <c r="I285">
        <v>6911.9599609375</v>
      </c>
      <c r="J285">
        <v>4000</v>
      </c>
      <c r="K285">
        <v>2457.5500000000002</v>
      </c>
      <c r="M285">
        <v>12496</v>
      </c>
      <c r="N285">
        <f t="shared" si="39"/>
        <v>1811.9199999999998</v>
      </c>
      <c r="O285" s="8">
        <f t="shared" si="40"/>
        <v>281.07145795275181</v>
      </c>
      <c r="P285" s="8">
        <f t="shared" si="41"/>
        <v>1.4053572897637592</v>
      </c>
      <c r="Q285" s="5">
        <f t="shared" si="42"/>
        <v>5092.7899609374999</v>
      </c>
      <c r="R285" s="5">
        <f t="shared" si="43"/>
        <v>10550.2999609375</v>
      </c>
      <c r="S285" s="5">
        <f t="shared" si="44"/>
        <v>9510</v>
      </c>
      <c r="T285" s="8">
        <f t="shared" si="45"/>
        <v>12488.217395657235</v>
      </c>
      <c r="U285" s="8">
        <f t="shared" si="46"/>
        <v>16625.067395657235</v>
      </c>
      <c r="V285" s="8">
        <f t="shared" si="47"/>
        <v>4.1562668489143091</v>
      </c>
      <c r="W285" t="s">
        <v>16</v>
      </c>
    </row>
    <row r="286" spans="1:23" ht="15.75" x14ac:dyDescent="0.25">
      <c r="A286" s="11"/>
      <c r="B286" t="s">
        <v>21</v>
      </c>
      <c r="C286" s="14">
        <v>45576</v>
      </c>
      <c r="D286">
        <v>0</v>
      </c>
      <c r="E286">
        <v>22006</v>
      </c>
      <c r="F286">
        <v>0.14499999999999999</v>
      </c>
      <c r="G286">
        <v>3190.83</v>
      </c>
      <c r="H286">
        <v>7.25</v>
      </c>
      <c r="I286">
        <v>6075.27978515625</v>
      </c>
      <c r="J286">
        <v>4000</v>
      </c>
      <c r="K286">
        <v>2457.5500000000002</v>
      </c>
      <c r="M286">
        <v>12496</v>
      </c>
      <c r="N286">
        <f t="shared" si="39"/>
        <v>1811.9199999999998</v>
      </c>
      <c r="O286" s="8">
        <f t="shared" si="40"/>
        <v>234.89501662083595</v>
      </c>
      <c r="P286" s="8">
        <f t="shared" si="41"/>
        <v>1.1744750831041797</v>
      </c>
      <c r="Q286" s="5">
        <f t="shared" si="42"/>
        <v>4256.1097851562499</v>
      </c>
      <c r="R286" s="5">
        <f t="shared" si="43"/>
        <v>9713.6197851562501</v>
      </c>
      <c r="S286" s="5">
        <f t="shared" si="44"/>
        <v>9510</v>
      </c>
      <c r="T286" s="8">
        <f t="shared" si="45"/>
        <v>11333.162201002759</v>
      </c>
      <c r="U286" s="8">
        <f t="shared" si="46"/>
        <v>15470.012201002757</v>
      </c>
      <c r="V286" s="8">
        <f t="shared" si="47"/>
        <v>3.8675030502506891</v>
      </c>
      <c r="W286" t="s">
        <v>16</v>
      </c>
    </row>
    <row r="287" spans="1:23" ht="15.75" x14ac:dyDescent="0.25">
      <c r="A287" s="11"/>
      <c r="B287" t="s">
        <v>21</v>
      </c>
      <c r="C287" s="14">
        <v>45577</v>
      </c>
      <c r="D287">
        <v>1.62</v>
      </c>
      <c r="E287">
        <v>22006</v>
      </c>
      <c r="F287">
        <v>0.14499999999999999</v>
      </c>
      <c r="G287">
        <v>3190.83</v>
      </c>
      <c r="H287">
        <v>7.25</v>
      </c>
      <c r="I287">
        <v>5525.68994140625</v>
      </c>
      <c r="J287">
        <v>4000</v>
      </c>
      <c r="K287">
        <v>2457.5500000000002</v>
      </c>
      <c r="M287">
        <v>12496</v>
      </c>
      <c r="N287">
        <f t="shared" si="39"/>
        <v>1811.9199999999998</v>
      </c>
      <c r="O287" s="8">
        <f t="shared" si="40"/>
        <v>204.56311213553855</v>
      </c>
      <c r="P287" s="8">
        <f t="shared" si="41"/>
        <v>1.0228155606776927</v>
      </c>
      <c r="Q287" s="5">
        <f t="shared" si="42"/>
        <v>3706.5199414062499</v>
      </c>
      <c r="R287" s="5">
        <f t="shared" si="43"/>
        <v>9164.0299414062501</v>
      </c>
      <c r="S287" s="5">
        <f t="shared" si="44"/>
        <v>9510</v>
      </c>
      <c r="T287" s="8">
        <f t="shared" si="45"/>
        <v>10574.441458802754</v>
      </c>
      <c r="U287" s="8">
        <f t="shared" si="46"/>
        <v>14711.291458802752</v>
      </c>
      <c r="V287" s="8">
        <f t="shared" si="47"/>
        <v>3.6778228647006883</v>
      </c>
      <c r="W287" t="s">
        <v>16</v>
      </c>
    </row>
    <row r="288" spans="1:23" ht="15.75" x14ac:dyDescent="0.25">
      <c r="A288" s="11"/>
      <c r="B288" t="s">
        <v>21</v>
      </c>
      <c r="C288" s="14">
        <v>45578</v>
      </c>
      <c r="D288">
        <v>0.12</v>
      </c>
      <c r="E288">
        <v>22006</v>
      </c>
      <c r="F288">
        <v>0.14499999999999999</v>
      </c>
      <c r="G288">
        <v>3190.83</v>
      </c>
      <c r="H288">
        <v>7.25</v>
      </c>
      <c r="I288">
        <v>5198.080078125</v>
      </c>
      <c r="J288">
        <v>4000</v>
      </c>
      <c r="K288">
        <v>2457.5500000000002</v>
      </c>
      <c r="M288">
        <v>12496</v>
      </c>
      <c r="N288">
        <f t="shared" si="39"/>
        <v>1811.9199999999998</v>
      </c>
      <c r="O288" s="8">
        <f t="shared" si="40"/>
        <v>186.48229933578747</v>
      </c>
      <c r="P288" s="8">
        <f t="shared" si="41"/>
        <v>0.93241149667893741</v>
      </c>
      <c r="Q288" s="5">
        <f t="shared" si="42"/>
        <v>3378.9100781249999</v>
      </c>
      <c r="R288" s="5">
        <f t="shared" si="43"/>
        <v>8836.4200781250001</v>
      </c>
      <c r="S288" s="5">
        <f t="shared" si="44"/>
        <v>9510</v>
      </c>
      <c r="T288" s="8">
        <f t="shared" si="45"/>
        <v>10122.16891147042</v>
      </c>
      <c r="U288" s="8">
        <f t="shared" si="46"/>
        <v>14259.018911470419</v>
      </c>
      <c r="V288" s="8">
        <f t="shared" si="47"/>
        <v>3.5647547278676046</v>
      </c>
      <c r="W288" t="s">
        <v>16</v>
      </c>
    </row>
    <row r="289" spans="1:23" ht="15.75" x14ac:dyDescent="0.25">
      <c r="A289" s="11"/>
      <c r="B289" t="s">
        <v>21</v>
      </c>
      <c r="C289" s="14">
        <v>45579</v>
      </c>
      <c r="D289">
        <v>4.63</v>
      </c>
      <c r="E289">
        <v>22006</v>
      </c>
      <c r="F289">
        <v>0.14499999999999999</v>
      </c>
      <c r="G289">
        <v>3190.83</v>
      </c>
      <c r="H289">
        <v>7.25</v>
      </c>
      <c r="I289">
        <v>5331.5400390625</v>
      </c>
      <c r="J289">
        <v>4000</v>
      </c>
      <c r="K289">
        <v>2457.5500000000002</v>
      </c>
      <c r="M289">
        <v>12496</v>
      </c>
      <c r="N289">
        <f t="shared" si="39"/>
        <v>1811.9199999999998</v>
      </c>
      <c r="O289" s="8">
        <f t="shared" si="40"/>
        <v>193.84796453830745</v>
      </c>
      <c r="P289" s="8">
        <f t="shared" si="41"/>
        <v>0.9692398226915373</v>
      </c>
      <c r="Q289" s="5">
        <f t="shared" si="42"/>
        <v>3512.3700390624999</v>
      </c>
      <c r="R289" s="5">
        <f t="shared" si="43"/>
        <v>8969.8800390625001</v>
      </c>
      <c r="S289" s="5">
        <f t="shared" si="44"/>
        <v>9510</v>
      </c>
      <c r="T289" s="8">
        <f t="shared" si="45"/>
        <v>10306.413292562995</v>
      </c>
      <c r="U289" s="8">
        <f t="shared" si="46"/>
        <v>14443.263292562993</v>
      </c>
      <c r="V289" s="8">
        <f t="shared" si="47"/>
        <v>3.6108158231407481</v>
      </c>
      <c r="W289" t="s">
        <v>16</v>
      </c>
    </row>
    <row r="290" spans="1:23" ht="15.75" x14ac:dyDescent="0.25">
      <c r="A290" s="11"/>
      <c r="B290" t="s">
        <v>21</v>
      </c>
      <c r="C290" s="14">
        <v>45580</v>
      </c>
      <c r="D290">
        <v>1.39</v>
      </c>
      <c r="E290">
        <v>22006</v>
      </c>
      <c r="F290">
        <v>0.14499999999999999</v>
      </c>
      <c r="G290">
        <v>3190.83</v>
      </c>
      <c r="H290">
        <v>7.25</v>
      </c>
      <c r="I290">
        <v>4855.7900390625</v>
      </c>
      <c r="J290">
        <v>4000</v>
      </c>
      <c r="K290">
        <v>2457.5500000000002</v>
      </c>
      <c r="M290">
        <v>12496</v>
      </c>
      <c r="N290">
        <f t="shared" si="39"/>
        <v>1811.9199999999998</v>
      </c>
      <c r="O290" s="8">
        <f t="shared" si="40"/>
        <v>167.5912865392788</v>
      </c>
      <c r="P290" s="8">
        <f t="shared" si="41"/>
        <v>0.83795643269639397</v>
      </c>
      <c r="Q290" s="5">
        <f t="shared" si="42"/>
        <v>3036.6200390624999</v>
      </c>
      <c r="R290" s="5">
        <f t="shared" si="43"/>
        <v>8494.1300390625001</v>
      </c>
      <c r="S290" s="5">
        <f t="shared" si="44"/>
        <v>9510</v>
      </c>
      <c r="T290" s="8">
        <f t="shared" si="45"/>
        <v>9649.6300619291924</v>
      </c>
      <c r="U290" s="8">
        <f t="shared" si="46"/>
        <v>13786.480061929191</v>
      </c>
      <c r="V290" s="8">
        <f t="shared" si="47"/>
        <v>3.4466200154822979</v>
      </c>
      <c r="W290" t="s">
        <v>16</v>
      </c>
    </row>
    <row r="291" spans="1:23" ht="15.75" x14ac:dyDescent="0.25">
      <c r="A291" s="11"/>
      <c r="B291" t="s">
        <v>21</v>
      </c>
      <c r="C291" s="14">
        <v>45581</v>
      </c>
      <c r="D291">
        <v>1.39</v>
      </c>
      <c r="E291">
        <v>22006</v>
      </c>
      <c r="F291">
        <v>0.14499999999999999</v>
      </c>
      <c r="G291">
        <v>3190.83</v>
      </c>
      <c r="H291">
        <v>7.25</v>
      </c>
      <c r="I291">
        <v>5295.5498046875</v>
      </c>
      <c r="J291">
        <v>4000</v>
      </c>
      <c r="K291">
        <v>2457.5500000000002</v>
      </c>
      <c r="M291">
        <v>12496</v>
      </c>
      <c r="N291">
        <f t="shared" si="39"/>
        <v>1811.9199999999998</v>
      </c>
      <c r="O291" s="8">
        <f t="shared" si="40"/>
        <v>191.86166081766856</v>
      </c>
      <c r="P291" s="8">
        <f t="shared" si="41"/>
        <v>0.95930830408834278</v>
      </c>
      <c r="Q291" s="5">
        <f t="shared" si="42"/>
        <v>3476.3798046874999</v>
      </c>
      <c r="R291" s="5">
        <f t="shared" si="43"/>
        <v>8933.8898046875001</v>
      </c>
      <c r="S291" s="5">
        <f t="shared" si="44"/>
        <v>9510</v>
      </c>
      <c r="T291" s="8">
        <f t="shared" si="45"/>
        <v>10256.727990610121</v>
      </c>
      <c r="U291" s="8">
        <f t="shared" si="46"/>
        <v>14393.57799061012</v>
      </c>
      <c r="V291" s="8">
        <f t="shared" si="47"/>
        <v>3.5983944976525297</v>
      </c>
      <c r="W291" t="s">
        <v>16</v>
      </c>
    </row>
    <row r="292" spans="1:23" ht="15.75" x14ac:dyDescent="0.25">
      <c r="A292" s="11"/>
      <c r="B292" t="s">
        <v>21</v>
      </c>
      <c r="C292" s="14">
        <v>45582</v>
      </c>
      <c r="D292">
        <v>0.02</v>
      </c>
      <c r="E292">
        <v>22006</v>
      </c>
      <c r="F292">
        <v>0.14499999999999999</v>
      </c>
      <c r="G292">
        <v>3190.83</v>
      </c>
      <c r="H292">
        <v>7.25</v>
      </c>
      <c r="I292">
        <v>4779.3798828125</v>
      </c>
      <c r="J292">
        <v>4000</v>
      </c>
      <c r="K292">
        <v>2457.5500000000002</v>
      </c>
      <c r="M292">
        <v>12496</v>
      </c>
      <c r="N292">
        <f t="shared" si="39"/>
        <v>1811.9199999999998</v>
      </c>
      <c r="O292" s="8">
        <f t="shared" si="40"/>
        <v>163.37420431434612</v>
      </c>
      <c r="P292" s="8">
        <f t="shared" si="41"/>
        <v>0.81687102157173053</v>
      </c>
      <c r="Q292" s="5">
        <f t="shared" si="42"/>
        <v>2960.2098828124999</v>
      </c>
      <c r="R292" s="5">
        <f t="shared" si="43"/>
        <v>8417.7198828125001</v>
      </c>
      <c r="S292" s="5">
        <f t="shared" si="44"/>
        <v>9510</v>
      </c>
      <c r="T292" s="8">
        <f t="shared" si="45"/>
        <v>9544.1441780088371</v>
      </c>
      <c r="U292" s="8">
        <f t="shared" si="46"/>
        <v>13680.994178008836</v>
      </c>
      <c r="V292" s="8">
        <f t="shared" si="47"/>
        <v>3.4202485445022091</v>
      </c>
      <c r="W292" t="s">
        <v>16</v>
      </c>
    </row>
    <row r="293" spans="1:23" ht="15.75" x14ac:dyDescent="0.25">
      <c r="A293" s="11"/>
      <c r="B293" t="s">
        <v>21</v>
      </c>
      <c r="C293" s="14">
        <v>45583</v>
      </c>
      <c r="D293">
        <v>1</v>
      </c>
      <c r="E293">
        <v>22006</v>
      </c>
      <c r="F293">
        <v>0.14499999999999999</v>
      </c>
      <c r="G293">
        <v>3190.83</v>
      </c>
      <c r="H293">
        <v>7.25</v>
      </c>
      <c r="I293">
        <v>4676.68994140625</v>
      </c>
      <c r="J293">
        <v>4000</v>
      </c>
      <c r="K293">
        <v>2457.5500000000002</v>
      </c>
      <c r="M293">
        <v>12496</v>
      </c>
      <c r="N293">
        <f t="shared" si="39"/>
        <v>1811.9199999999998</v>
      </c>
      <c r="O293" s="8">
        <f t="shared" si="40"/>
        <v>157.7067387857218</v>
      </c>
      <c r="P293" s="8">
        <f t="shared" si="41"/>
        <v>0.78853369392860895</v>
      </c>
      <c r="Q293" s="5">
        <f t="shared" si="42"/>
        <v>2857.5199414062499</v>
      </c>
      <c r="R293" s="5">
        <f t="shared" si="43"/>
        <v>8315.0299414062501</v>
      </c>
      <c r="S293" s="5">
        <f t="shared" si="44"/>
        <v>9510</v>
      </c>
      <c r="T293" s="8">
        <f t="shared" si="45"/>
        <v>9402.3784786491051</v>
      </c>
      <c r="U293" s="8">
        <f t="shared" si="46"/>
        <v>13539.228478649104</v>
      </c>
      <c r="V293" s="8">
        <f t="shared" si="47"/>
        <v>3.384807119662276</v>
      </c>
      <c r="W293" t="s">
        <v>16</v>
      </c>
    </row>
    <row r="294" spans="1:23" ht="15.75" x14ac:dyDescent="0.25">
      <c r="A294" s="11"/>
      <c r="B294" t="s">
        <v>21</v>
      </c>
      <c r="C294" s="14">
        <v>45584</v>
      </c>
      <c r="D294">
        <v>6.55</v>
      </c>
      <c r="E294">
        <v>22006</v>
      </c>
      <c r="F294">
        <v>0.14499999999999999</v>
      </c>
      <c r="G294">
        <v>3190.83</v>
      </c>
      <c r="H294">
        <v>7.25</v>
      </c>
      <c r="I294">
        <v>5168.0400390625</v>
      </c>
      <c r="J294">
        <v>4000</v>
      </c>
      <c r="K294">
        <v>2457.5500000000002</v>
      </c>
      <c r="M294">
        <v>12496</v>
      </c>
      <c r="N294">
        <f t="shared" si="39"/>
        <v>1811.9199999999998</v>
      </c>
      <c r="O294" s="8">
        <f t="shared" si="40"/>
        <v>184.82438733843108</v>
      </c>
      <c r="P294" s="8">
        <f t="shared" si="41"/>
        <v>0.92412193669215537</v>
      </c>
      <c r="Q294" s="5">
        <f t="shared" si="42"/>
        <v>3348.8700390624999</v>
      </c>
      <c r="R294" s="5">
        <f t="shared" si="43"/>
        <v>8806.3800390625001</v>
      </c>
      <c r="S294" s="5">
        <f t="shared" si="44"/>
        <v>9510</v>
      </c>
      <c r="T294" s="8">
        <f t="shared" si="45"/>
        <v>10080.697983664148</v>
      </c>
      <c r="U294" s="8">
        <f t="shared" si="46"/>
        <v>14217.547983664146</v>
      </c>
      <c r="V294" s="8">
        <f t="shared" si="47"/>
        <v>3.5543869959160364</v>
      </c>
      <c r="W294" t="s">
        <v>16</v>
      </c>
    </row>
    <row r="295" spans="1:23" ht="15.75" x14ac:dyDescent="0.25">
      <c r="A295" s="11"/>
      <c r="B295" t="s">
        <v>21</v>
      </c>
      <c r="C295" s="14">
        <v>45585</v>
      </c>
      <c r="D295">
        <v>1.75</v>
      </c>
      <c r="E295">
        <v>22006</v>
      </c>
      <c r="F295">
        <v>0.14499999999999999</v>
      </c>
      <c r="G295">
        <v>3190.83</v>
      </c>
      <c r="H295">
        <v>7.25</v>
      </c>
      <c r="I295">
        <v>4543.7001953125</v>
      </c>
      <c r="J295">
        <v>4000</v>
      </c>
      <c r="K295">
        <v>2457.5500000000002</v>
      </c>
      <c r="M295">
        <v>12496</v>
      </c>
      <c r="N295">
        <f t="shared" si="39"/>
        <v>1811.9199999999998</v>
      </c>
      <c r="O295" s="8">
        <f t="shared" si="40"/>
        <v>150.36702477551438</v>
      </c>
      <c r="P295" s="8">
        <f t="shared" si="41"/>
        <v>0.7518351238775719</v>
      </c>
      <c r="Q295" s="5">
        <f t="shared" si="42"/>
        <v>2724.5301953124999</v>
      </c>
      <c r="R295" s="5">
        <f t="shared" si="43"/>
        <v>8182.0401953124992</v>
      </c>
      <c r="S295" s="5">
        <f t="shared" si="44"/>
        <v>9510</v>
      </c>
      <c r="T295" s="8">
        <f t="shared" si="45"/>
        <v>9218.783239383476</v>
      </c>
      <c r="U295" s="8">
        <f t="shared" si="46"/>
        <v>13355.633239383476</v>
      </c>
      <c r="V295" s="8">
        <f t="shared" si="47"/>
        <v>3.3389083098458689</v>
      </c>
      <c r="W295" t="s">
        <v>16</v>
      </c>
    </row>
    <row r="296" spans="1:23" ht="15.75" x14ac:dyDescent="0.25">
      <c r="A296" s="11"/>
      <c r="B296" t="s">
        <v>21</v>
      </c>
      <c r="C296" s="14">
        <v>45586</v>
      </c>
      <c r="D296">
        <v>0</v>
      </c>
      <c r="E296">
        <v>22006</v>
      </c>
      <c r="F296">
        <v>0.14499999999999999</v>
      </c>
      <c r="G296">
        <v>3190.83</v>
      </c>
      <c r="H296">
        <v>7.25</v>
      </c>
      <c r="I296">
        <v>4870.68017578125</v>
      </c>
      <c r="J296">
        <v>4000</v>
      </c>
      <c r="K296">
        <v>2457.5500000000002</v>
      </c>
      <c r="M296">
        <v>12496</v>
      </c>
      <c r="N296">
        <f t="shared" si="39"/>
        <v>1811.9199999999998</v>
      </c>
      <c r="O296" s="8">
        <f t="shared" si="40"/>
        <v>168.41307429584364</v>
      </c>
      <c r="P296" s="8">
        <f t="shared" si="41"/>
        <v>0.84206537147921823</v>
      </c>
      <c r="Q296" s="5">
        <f t="shared" si="42"/>
        <v>3051.5101757812499</v>
      </c>
      <c r="R296" s="5">
        <f t="shared" si="43"/>
        <v>8509.0201757812501</v>
      </c>
      <c r="S296" s="5">
        <f t="shared" si="44"/>
        <v>9510</v>
      </c>
      <c r="T296" s="8">
        <f t="shared" si="45"/>
        <v>9670.1862197825176</v>
      </c>
      <c r="U296" s="8">
        <f t="shared" si="46"/>
        <v>13807.036219782516</v>
      </c>
      <c r="V296" s="8">
        <f t="shared" si="47"/>
        <v>3.451759054945629</v>
      </c>
      <c r="W296" t="s">
        <v>16</v>
      </c>
    </row>
    <row r="297" spans="1:23" ht="15.75" x14ac:dyDescent="0.25">
      <c r="A297" s="11"/>
      <c r="B297" t="s">
        <v>21</v>
      </c>
      <c r="C297" s="14">
        <v>45587</v>
      </c>
      <c r="D297" s="4">
        <v>0</v>
      </c>
      <c r="E297">
        <v>22006</v>
      </c>
      <c r="F297">
        <v>0.14499999999999999</v>
      </c>
      <c r="G297">
        <v>3190.83</v>
      </c>
      <c r="H297">
        <v>7.25</v>
      </c>
      <c r="I297">
        <v>5133.18994140625</v>
      </c>
      <c r="J297">
        <v>4000</v>
      </c>
      <c r="K297">
        <v>2457.5500000000002</v>
      </c>
      <c r="M297">
        <v>12496</v>
      </c>
      <c r="N297">
        <f t="shared" si="39"/>
        <v>1811.9199999999998</v>
      </c>
      <c r="O297" s="8">
        <f t="shared" si="40"/>
        <v>182.90100784837355</v>
      </c>
      <c r="P297" s="8">
        <f t="shared" si="41"/>
        <v>0.91450503924186777</v>
      </c>
      <c r="Q297" s="5">
        <f t="shared" si="42"/>
        <v>3314.0199414062499</v>
      </c>
      <c r="R297" s="5">
        <f t="shared" si="43"/>
        <v>8771.5299414062501</v>
      </c>
      <c r="S297" s="5">
        <f t="shared" si="44"/>
        <v>9510</v>
      </c>
      <c r="T297" s="8">
        <f t="shared" si="45"/>
        <v>10032.586665268824</v>
      </c>
      <c r="U297" s="8">
        <f t="shared" si="46"/>
        <v>14169.436665268822</v>
      </c>
      <c r="V297" s="8">
        <f t="shared" si="47"/>
        <v>3.5423591663172056</v>
      </c>
      <c r="W297" t="s">
        <v>16</v>
      </c>
    </row>
    <row r="298" spans="1:23" ht="15.75" x14ac:dyDescent="0.25">
      <c r="A298" s="11"/>
      <c r="B298" t="s">
        <v>21</v>
      </c>
      <c r="C298" s="14">
        <v>45588</v>
      </c>
      <c r="D298" s="4">
        <v>0</v>
      </c>
      <c r="E298">
        <v>22006</v>
      </c>
      <c r="F298">
        <v>0.14499999999999999</v>
      </c>
      <c r="G298">
        <v>3190.83</v>
      </c>
      <c r="H298">
        <v>7.25</v>
      </c>
      <c r="I298">
        <v>4788.4501953125</v>
      </c>
      <c r="J298">
        <v>4000</v>
      </c>
      <c r="K298">
        <v>2457.5500000000002</v>
      </c>
      <c r="M298">
        <v>12496</v>
      </c>
      <c r="N298">
        <f t="shared" si="39"/>
        <v>1811.9199999999998</v>
      </c>
      <c r="O298" s="8">
        <f t="shared" si="40"/>
        <v>163.87479553802044</v>
      </c>
      <c r="P298" s="8">
        <f t="shared" si="41"/>
        <v>0.81937397769010223</v>
      </c>
      <c r="Q298" s="5">
        <f t="shared" si="42"/>
        <v>2969.2801953124999</v>
      </c>
      <c r="R298" s="5">
        <f t="shared" si="43"/>
        <v>8426.7901953125001</v>
      </c>
      <c r="S298" s="5">
        <f t="shared" si="44"/>
        <v>9510</v>
      </c>
      <c r="T298" s="8">
        <f t="shared" si="45"/>
        <v>9556.6659418482668</v>
      </c>
      <c r="U298" s="8">
        <f t="shared" si="46"/>
        <v>13693.515941848265</v>
      </c>
      <c r="V298" s="8">
        <f t="shared" si="47"/>
        <v>3.4233789854620662</v>
      </c>
      <c r="W298" t="s">
        <v>16</v>
      </c>
    </row>
    <row r="299" spans="1:23" ht="15.75" x14ac:dyDescent="0.25">
      <c r="A299" s="11"/>
      <c r="B299" t="s">
        <v>21</v>
      </c>
      <c r="C299" s="14">
        <v>45589</v>
      </c>
      <c r="D299" s="4">
        <v>0</v>
      </c>
      <c r="E299">
        <v>22006</v>
      </c>
      <c r="F299">
        <v>0.14499999999999999</v>
      </c>
      <c r="G299">
        <v>3190.83</v>
      </c>
      <c r="H299">
        <v>7.25</v>
      </c>
      <c r="I299">
        <v>4547.580078125</v>
      </c>
      <c r="J299">
        <v>4000</v>
      </c>
      <c r="K299">
        <v>2457.5500000000002</v>
      </c>
      <c r="M299">
        <v>12496</v>
      </c>
      <c r="N299">
        <f t="shared" si="39"/>
        <v>1811.9199999999998</v>
      </c>
      <c r="O299" s="8">
        <f t="shared" si="40"/>
        <v>150.5811557974414</v>
      </c>
      <c r="P299" s="8">
        <f t="shared" si="41"/>
        <v>0.75290577898720701</v>
      </c>
      <c r="Q299" s="5">
        <f t="shared" si="42"/>
        <v>2728.4100781249999</v>
      </c>
      <c r="R299" s="5">
        <f t="shared" si="43"/>
        <v>8185.9200781249992</v>
      </c>
      <c r="S299" s="5">
        <f t="shared" si="44"/>
        <v>9510</v>
      </c>
      <c r="T299" s="8">
        <f t="shared" si="45"/>
        <v>9224.1395020594082</v>
      </c>
      <c r="U299" s="8">
        <f t="shared" si="46"/>
        <v>13360.989502059409</v>
      </c>
      <c r="V299" s="8">
        <f t="shared" si="47"/>
        <v>3.3402473755148523</v>
      </c>
      <c r="W299" t="s">
        <v>16</v>
      </c>
    </row>
    <row r="300" spans="1:23" ht="15.75" x14ac:dyDescent="0.25">
      <c r="A300" s="11"/>
      <c r="B300" t="s">
        <v>21</v>
      </c>
      <c r="C300" s="14">
        <v>45590</v>
      </c>
      <c r="D300" s="4">
        <v>0.18</v>
      </c>
      <c r="E300">
        <v>22006</v>
      </c>
      <c r="F300">
        <v>0.14499999999999999</v>
      </c>
      <c r="G300">
        <v>3190.83</v>
      </c>
      <c r="H300">
        <v>7.25</v>
      </c>
      <c r="I300">
        <v>4464.5</v>
      </c>
      <c r="J300">
        <v>4000</v>
      </c>
      <c r="K300">
        <v>2457.5500000000002</v>
      </c>
      <c r="M300">
        <v>12496</v>
      </c>
      <c r="N300">
        <f t="shared" si="39"/>
        <v>1811.9199999999998</v>
      </c>
      <c r="O300" s="8">
        <f t="shared" si="40"/>
        <v>145.99596008653805</v>
      </c>
      <c r="P300" s="8">
        <f t="shared" si="41"/>
        <v>0.72997980043269028</v>
      </c>
      <c r="Q300" s="5">
        <f t="shared" si="42"/>
        <v>2645.33</v>
      </c>
      <c r="R300" s="5">
        <f t="shared" si="43"/>
        <v>8102.8399999999992</v>
      </c>
      <c r="S300" s="5">
        <f t="shared" si="44"/>
        <v>9510</v>
      </c>
      <c r="T300" s="8">
        <f t="shared" si="45"/>
        <v>9109.4456458066579</v>
      </c>
      <c r="U300" s="8">
        <f t="shared" si="46"/>
        <v>13246.295645806656</v>
      </c>
      <c r="V300" s="8">
        <f t="shared" si="47"/>
        <v>3.311573911451664</v>
      </c>
      <c r="W300" t="s">
        <v>16</v>
      </c>
    </row>
    <row r="301" spans="1:23" ht="15.75" x14ac:dyDescent="0.25">
      <c r="A301" s="11"/>
      <c r="B301" t="s">
        <v>21</v>
      </c>
      <c r="C301" s="14">
        <v>45591</v>
      </c>
      <c r="D301">
        <v>0.56999999999999995</v>
      </c>
      <c r="E301">
        <v>22006</v>
      </c>
      <c r="F301">
        <v>0.14499999999999999</v>
      </c>
      <c r="G301">
        <v>3190.83</v>
      </c>
      <c r="H301">
        <v>7.25</v>
      </c>
      <c r="I301">
        <v>4315.22998046875</v>
      </c>
      <c r="J301">
        <v>4000</v>
      </c>
      <c r="K301">
        <v>2457.5500000000002</v>
      </c>
      <c r="M301">
        <v>12496</v>
      </c>
      <c r="N301">
        <f t="shared" si="39"/>
        <v>1811.9199999999998</v>
      </c>
      <c r="O301" s="8">
        <f t="shared" si="40"/>
        <v>137.75773657053017</v>
      </c>
      <c r="P301" s="8">
        <f t="shared" si="41"/>
        <v>0.68878868285265082</v>
      </c>
      <c r="Q301" s="5">
        <f t="shared" si="42"/>
        <v>2496.0599804687499</v>
      </c>
      <c r="R301" s="5">
        <f t="shared" si="43"/>
        <v>7953.5699804687492</v>
      </c>
      <c r="S301" s="5">
        <f t="shared" si="44"/>
        <v>9510</v>
      </c>
      <c r="T301" s="8">
        <f t="shared" si="45"/>
        <v>8903.3751346884128</v>
      </c>
      <c r="U301" s="8">
        <f t="shared" si="46"/>
        <v>13040.225134688411</v>
      </c>
      <c r="V301" s="8">
        <f t="shared" si="47"/>
        <v>3.2600562836721028</v>
      </c>
      <c r="W301" t="s">
        <v>16</v>
      </c>
    </row>
    <row r="302" spans="1:23" ht="15.75" x14ac:dyDescent="0.25">
      <c r="A302" s="11"/>
      <c r="B302" t="s">
        <v>21</v>
      </c>
      <c r="C302" s="14">
        <v>45592</v>
      </c>
      <c r="D302">
        <v>0.27</v>
      </c>
      <c r="E302">
        <v>22006</v>
      </c>
      <c r="F302">
        <v>0.14499999999999999</v>
      </c>
      <c r="G302">
        <v>3190.83</v>
      </c>
      <c r="H302">
        <v>7.25</v>
      </c>
      <c r="I302">
        <v>4247.4599609375</v>
      </c>
      <c r="J302">
        <v>4000</v>
      </c>
      <c r="K302">
        <v>2457.5500000000002</v>
      </c>
      <c r="M302">
        <v>12496</v>
      </c>
      <c r="N302">
        <f t="shared" si="39"/>
        <v>1811.9199999999998</v>
      </c>
      <c r="O302" s="8">
        <f t="shared" si="40"/>
        <v>134.01750413580623</v>
      </c>
      <c r="P302" s="8">
        <f t="shared" si="41"/>
        <v>0.67008752067903121</v>
      </c>
      <c r="Q302" s="5">
        <f t="shared" si="42"/>
        <v>2428.2899609374999</v>
      </c>
      <c r="R302" s="5">
        <f t="shared" si="43"/>
        <v>7885.7999609374992</v>
      </c>
      <c r="S302" s="5">
        <f t="shared" si="44"/>
        <v>9510</v>
      </c>
      <c r="T302" s="8">
        <f t="shared" si="45"/>
        <v>8809.817147577849</v>
      </c>
      <c r="U302" s="8">
        <f t="shared" si="46"/>
        <v>12946.667147577849</v>
      </c>
      <c r="V302" s="8">
        <f t="shared" si="47"/>
        <v>3.2366667868944625</v>
      </c>
      <c r="W302" t="s">
        <v>16</v>
      </c>
    </row>
    <row r="303" spans="1:23" ht="15.75" x14ac:dyDescent="0.25">
      <c r="A303" s="11"/>
      <c r="B303" t="s">
        <v>21</v>
      </c>
      <c r="C303" s="14">
        <v>45593</v>
      </c>
      <c r="D303">
        <v>1.1399999999999999</v>
      </c>
      <c r="E303">
        <v>22006</v>
      </c>
      <c r="F303">
        <v>0.14499999999999999</v>
      </c>
      <c r="G303">
        <v>3190.83</v>
      </c>
      <c r="H303">
        <v>7.25</v>
      </c>
      <c r="I303">
        <v>4109.43017578125</v>
      </c>
      <c r="J303">
        <v>4000</v>
      </c>
      <c r="K303">
        <v>2457.5500000000002</v>
      </c>
      <c r="M303">
        <v>12496</v>
      </c>
      <c r="N303">
        <f t="shared" si="39"/>
        <v>1811.9199999999998</v>
      </c>
      <c r="O303" s="8">
        <f t="shared" si="40"/>
        <v>126.39962999366693</v>
      </c>
      <c r="P303" s="8">
        <f t="shared" si="41"/>
        <v>0.6319981499683347</v>
      </c>
      <c r="Q303" s="5">
        <f t="shared" si="42"/>
        <v>2290.2601757812499</v>
      </c>
      <c r="R303" s="5">
        <f t="shared" si="43"/>
        <v>7747.7701757812492</v>
      </c>
      <c r="S303" s="5">
        <f t="shared" si="44"/>
        <v>9510</v>
      </c>
      <c r="T303" s="8">
        <f t="shared" si="45"/>
        <v>8619.2640246800838</v>
      </c>
      <c r="U303" s="8">
        <f t="shared" si="46"/>
        <v>12756.114024680084</v>
      </c>
      <c r="V303" s="8">
        <f t="shared" si="47"/>
        <v>3.189028506170021</v>
      </c>
      <c r="W303" t="s">
        <v>16</v>
      </c>
    </row>
    <row r="304" spans="1:23" ht="15.75" x14ac:dyDescent="0.25">
      <c r="A304" s="11"/>
      <c r="B304" t="s">
        <v>21</v>
      </c>
      <c r="C304" s="14">
        <v>45594</v>
      </c>
      <c r="D304">
        <v>0</v>
      </c>
      <c r="E304">
        <v>22006</v>
      </c>
      <c r="F304">
        <v>0.14499999999999999</v>
      </c>
      <c r="G304">
        <v>3190.83</v>
      </c>
      <c r="H304">
        <v>7.25</v>
      </c>
      <c r="I304">
        <v>3930.409912109375</v>
      </c>
      <c r="J304">
        <v>4000</v>
      </c>
      <c r="K304">
        <v>2457.5500000000002</v>
      </c>
      <c r="M304">
        <v>12496</v>
      </c>
      <c r="N304">
        <f t="shared" si="39"/>
        <v>1811.9199999999998</v>
      </c>
      <c r="O304" s="8">
        <f t="shared" si="40"/>
        <v>116.51948828366456</v>
      </c>
      <c r="P304" s="8">
        <f t="shared" si="41"/>
        <v>0.58259744141832281</v>
      </c>
      <c r="Q304" s="5">
        <f t="shared" si="42"/>
        <v>2111.2399121093749</v>
      </c>
      <c r="R304" s="5">
        <f t="shared" si="43"/>
        <v>7568.7499121093742</v>
      </c>
      <c r="S304" s="5">
        <f t="shared" si="44"/>
        <v>9510</v>
      </c>
      <c r="T304" s="8">
        <f t="shared" si="45"/>
        <v>8372.1226539531708</v>
      </c>
      <c r="U304" s="8">
        <f t="shared" si="46"/>
        <v>12508.972653953169</v>
      </c>
      <c r="V304" s="8">
        <f t="shared" si="47"/>
        <v>3.1272431634882922</v>
      </c>
      <c r="W304" t="s">
        <v>16</v>
      </c>
    </row>
    <row r="305" spans="1:23" ht="15.75" x14ac:dyDescent="0.25">
      <c r="A305" s="11"/>
      <c r="B305" t="s">
        <v>21</v>
      </c>
      <c r="C305" s="14">
        <v>45595</v>
      </c>
      <c r="D305" s="4">
        <v>0</v>
      </c>
      <c r="E305">
        <v>22006</v>
      </c>
      <c r="F305">
        <v>0.14499999999999999</v>
      </c>
      <c r="G305">
        <v>3190.83</v>
      </c>
      <c r="H305">
        <v>7.25</v>
      </c>
      <c r="I305">
        <v>3839.1201171875</v>
      </c>
      <c r="J305">
        <v>4000</v>
      </c>
      <c r="K305">
        <v>2457.5500000000002</v>
      </c>
      <c r="M305">
        <v>12496</v>
      </c>
      <c r="N305">
        <f t="shared" si="39"/>
        <v>1811.9199999999998</v>
      </c>
      <c r="O305" s="8">
        <f t="shared" si="40"/>
        <v>111.48119769015743</v>
      </c>
      <c r="P305" s="8">
        <f t="shared" si="41"/>
        <v>0.55740598845078715</v>
      </c>
      <c r="Q305" s="5">
        <f t="shared" si="42"/>
        <v>2019.9501171875002</v>
      </c>
      <c r="R305" s="5">
        <f t="shared" si="43"/>
        <v>7477.4601171874992</v>
      </c>
      <c r="S305" s="5">
        <f t="shared" si="44"/>
        <v>9510</v>
      </c>
      <c r="T305" s="8">
        <f t="shared" si="45"/>
        <v>8246.0951049617124</v>
      </c>
      <c r="U305" s="8">
        <f t="shared" si="46"/>
        <v>12382.945104961711</v>
      </c>
      <c r="V305" s="8">
        <f t="shared" si="47"/>
        <v>3.0957362762404279</v>
      </c>
      <c r="W305" t="s">
        <v>16</v>
      </c>
    </row>
    <row r="306" spans="1:23" ht="15.75" x14ac:dyDescent="0.25">
      <c r="A306" s="11"/>
      <c r="B306" t="s">
        <v>21</v>
      </c>
      <c r="C306" s="14">
        <v>45596</v>
      </c>
      <c r="D306" s="4">
        <v>0</v>
      </c>
      <c r="E306">
        <v>22006</v>
      </c>
      <c r="F306">
        <v>0.14499999999999999</v>
      </c>
      <c r="G306">
        <v>3190.83</v>
      </c>
      <c r="H306">
        <v>7.25</v>
      </c>
      <c r="I306">
        <v>3825.260009765625</v>
      </c>
      <c r="J306">
        <v>4000</v>
      </c>
      <c r="K306">
        <v>2457.5500000000002</v>
      </c>
      <c r="M306">
        <v>12496</v>
      </c>
      <c r="N306">
        <f t="shared" si="39"/>
        <v>1811.9199999999998</v>
      </c>
      <c r="O306" s="8">
        <f t="shared" si="40"/>
        <v>110.71625732734476</v>
      </c>
      <c r="P306" s="8">
        <f t="shared" si="41"/>
        <v>0.55358128663672379</v>
      </c>
      <c r="Q306" s="5">
        <f t="shared" si="42"/>
        <v>2006.0900097656252</v>
      </c>
      <c r="R306" s="5">
        <f t="shared" si="43"/>
        <v>7463.6000097656242</v>
      </c>
      <c r="S306" s="5">
        <f t="shared" si="44"/>
        <v>9510</v>
      </c>
      <c r="T306" s="8">
        <f t="shared" si="45"/>
        <v>8226.9609249733348</v>
      </c>
      <c r="U306" s="8">
        <f t="shared" si="46"/>
        <v>12363.810924973333</v>
      </c>
      <c r="V306" s="8">
        <f t="shared" si="47"/>
        <v>3.0909527312433331</v>
      </c>
      <c r="W306" t="s">
        <v>16</v>
      </c>
    </row>
    <row r="307" spans="1:23" ht="15.75" x14ac:dyDescent="0.25">
      <c r="A307" s="11"/>
      <c r="B307" t="s">
        <v>21</v>
      </c>
      <c r="C307" s="14">
        <v>45597</v>
      </c>
      <c r="D307" s="4">
        <v>0</v>
      </c>
      <c r="E307">
        <v>22006</v>
      </c>
      <c r="F307">
        <v>0.14499999999999999</v>
      </c>
      <c r="G307">
        <v>3190.83</v>
      </c>
      <c r="H307">
        <v>7.25</v>
      </c>
      <c r="I307">
        <v>3577.830078125</v>
      </c>
      <c r="J307">
        <v>4000</v>
      </c>
      <c r="K307">
        <v>2457.5500000000002</v>
      </c>
      <c r="M307">
        <v>12496</v>
      </c>
      <c r="N307">
        <f t="shared" si="39"/>
        <v>1811.9199999999998</v>
      </c>
      <c r="O307" s="8">
        <f t="shared" si="40"/>
        <v>97.060580937624195</v>
      </c>
      <c r="P307" s="8">
        <f t="shared" si="41"/>
        <v>0.48530290468812098</v>
      </c>
      <c r="Q307" s="5">
        <f t="shared" si="42"/>
        <v>1758.6600781250002</v>
      </c>
      <c r="R307" s="5">
        <f t="shared" si="43"/>
        <v>7216.1700781249992</v>
      </c>
      <c r="S307" s="5">
        <f t="shared" si="44"/>
        <v>9510</v>
      </c>
      <c r="T307" s="8">
        <f t="shared" si="45"/>
        <v>7885.3785185446832</v>
      </c>
      <c r="U307" s="8">
        <f t="shared" si="46"/>
        <v>12022.228518544684</v>
      </c>
      <c r="V307" s="8">
        <f t="shared" si="47"/>
        <v>3.0055571296361707</v>
      </c>
      <c r="W307" t="s">
        <v>16</v>
      </c>
    </row>
    <row r="308" spans="1:23" ht="15.75" x14ac:dyDescent="0.25">
      <c r="A308" s="11"/>
      <c r="B308" t="s">
        <v>21</v>
      </c>
      <c r="C308" s="14">
        <v>45598</v>
      </c>
      <c r="D308" s="4">
        <v>0</v>
      </c>
      <c r="E308">
        <v>22006</v>
      </c>
      <c r="F308">
        <v>0.14499999999999999</v>
      </c>
      <c r="G308">
        <v>3190.83</v>
      </c>
      <c r="H308">
        <v>7.25</v>
      </c>
      <c r="I308">
        <v>3509.139892578125</v>
      </c>
      <c r="J308">
        <v>4000</v>
      </c>
      <c r="K308">
        <v>2457.5500000000002</v>
      </c>
      <c r="M308">
        <v>12496</v>
      </c>
      <c r="N308">
        <f t="shared" si="39"/>
        <v>1811.9199999999998</v>
      </c>
      <c r="O308" s="8">
        <f t="shared" si="40"/>
        <v>93.269564471837896</v>
      </c>
      <c r="P308" s="8">
        <f t="shared" si="41"/>
        <v>0.46634782235918948</v>
      </c>
      <c r="Q308" s="5">
        <f t="shared" si="42"/>
        <v>1689.9698925781252</v>
      </c>
      <c r="R308" s="5">
        <f t="shared" si="43"/>
        <v>7147.4798925781242</v>
      </c>
      <c r="S308" s="5">
        <f t="shared" si="44"/>
        <v>9510</v>
      </c>
      <c r="T308" s="8">
        <f t="shared" si="45"/>
        <v>7790.5502222203286</v>
      </c>
      <c r="U308" s="8">
        <f t="shared" si="46"/>
        <v>11927.400222220327</v>
      </c>
      <c r="V308" s="8">
        <f t="shared" si="47"/>
        <v>2.981850055555082</v>
      </c>
      <c r="W308" t="s">
        <v>16</v>
      </c>
    </row>
    <row r="309" spans="1:23" ht="15.75" x14ac:dyDescent="0.25">
      <c r="A309" s="11"/>
      <c r="B309" t="s">
        <v>21</v>
      </c>
      <c r="C309" s="14">
        <v>45599</v>
      </c>
      <c r="D309" s="4">
        <v>0</v>
      </c>
      <c r="E309">
        <v>22006</v>
      </c>
      <c r="F309">
        <v>0.14499999999999999</v>
      </c>
      <c r="G309">
        <v>3190.83</v>
      </c>
      <c r="H309">
        <v>7.25</v>
      </c>
      <c r="I309">
        <v>3516.840087890625</v>
      </c>
      <c r="J309">
        <v>4000</v>
      </c>
      <c r="K309">
        <v>2457.5500000000002</v>
      </c>
      <c r="M309">
        <v>12496</v>
      </c>
      <c r="N309">
        <f t="shared" si="39"/>
        <v>1811.9199999999998</v>
      </c>
      <c r="O309" s="8">
        <f t="shared" si="40"/>
        <v>93.694538825700107</v>
      </c>
      <c r="P309" s="8">
        <f t="shared" si="41"/>
        <v>0.46847269412850051</v>
      </c>
      <c r="Q309" s="5">
        <f t="shared" si="42"/>
        <v>1697.6700878906252</v>
      </c>
      <c r="R309" s="5">
        <f t="shared" si="43"/>
        <v>7155.1800878906242</v>
      </c>
      <c r="S309" s="5">
        <f t="shared" si="44"/>
        <v>9510</v>
      </c>
      <c r="T309" s="8">
        <f t="shared" si="45"/>
        <v>7801.18050945912</v>
      </c>
      <c r="U309" s="8">
        <f t="shared" si="46"/>
        <v>11938.030509459119</v>
      </c>
      <c r="V309" s="8">
        <f t="shared" si="47"/>
        <v>2.9845076273647795</v>
      </c>
      <c r="W309" t="s">
        <v>16</v>
      </c>
    </row>
    <row r="310" spans="1:23" ht="15.75" x14ac:dyDescent="0.25">
      <c r="A310" s="11"/>
      <c r="B310" t="s">
        <v>21</v>
      </c>
      <c r="C310" s="14">
        <v>45600</v>
      </c>
      <c r="D310" s="4">
        <v>0</v>
      </c>
      <c r="E310">
        <v>22006</v>
      </c>
      <c r="F310">
        <v>0.14499999999999999</v>
      </c>
      <c r="G310">
        <v>3190.83</v>
      </c>
      <c r="H310">
        <v>7.25</v>
      </c>
      <c r="I310">
        <v>3513.639892578125</v>
      </c>
      <c r="J310">
        <v>4000</v>
      </c>
      <c r="K310">
        <v>2457.5500000000002</v>
      </c>
      <c r="M310">
        <v>12496</v>
      </c>
      <c r="N310">
        <f t="shared" si="39"/>
        <v>1811.9199999999998</v>
      </c>
      <c r="O310" s="8">
        <f t="shared" si="40"/>
        <v>93.517919807614319</v>
      </c>
      <c r="P310" s="8">
        <f t="shared" si="41"/>
        <v>0.46758959903807162</v>
      </c>
      <c r="Q310" s="5">
        <f t="shared" si="42"/>
        <v>1694.4698925781252</v>
      </c>
      <c r="R310" s="5">
        <f t="shared" si="43"/>
        <v>7151.9798925781242</v>
      </c>
      <c r="S310" s="5">
        <f t="shared" si="44"/>
        <v>9510</v>
      </c>
      <c r="T310" s="8">
        <f t="shared" si="45"/>
        <v>7796.7625701716734</v>
      </c>
      <c r="U310" s="8">
        <f t="shared" si="46"/>
        <v>11933.612570171672</v>
      </c>
      <c r="V310" s="8">
        <f t="shared" si="47"/>
        <v>2.9834031425429179</v>
      </c>
      <c r="W310" t="s">
        <v>16</v>
      </c>
    </row>
    <row r="311" spans="1:23" ht="15.75" x14ac:dyDescent="0.25">
      <c r="A311" s="11"/>
      <c r="B311" t="s">
        <v>21</v>
      </c>
      <c r="C311" s="14">
        <v>45601</v>
      </c>
      <c r="D311" s="4">
        <v>0</v>
      </c>
      <c r="E311">
        <v>22006</v>
      </c>
      <c r="F311">
        <v>0.14499999999999999</v>
      </c>
      <c r="G311">
        <v>3190.83</v>
      </c>
      <c r="H311">
        <v>7.25</v>
      </c>
      <c r="I311">
        <v>3794.77001953125</v>
      </c>
      <c r="J311">
        <v>4000</v>
      </c>
      <c r="K311">
        <v>2457.5500000000002</v>
      </c>
      <c r="M311">
        <v>12496</v>
      </c>
      <c r="N311">
        <f t="shared" si="39"/>
        <v>1811.9199999999998</v>
      </c>
      <c r="O311" s="8">
        <f t="shared" si="40"/>
        <v>109.03351249123861</v>
      </c>
      <c r="P311" s="8">
        <f t="shared" si="41"/>
        <v>0.54516756245619302</v>
      </c>
      <c r="Q311" s="5">
        <f t="shared" si="42"/>
        <v>1975.6000195312502</v>
      </c>
      <c r="R311" s="5">
        <f t="shared" si="43"/>
        <v>7433.1100195312492</v>
      </c>
      <c r="S311" s="5">
        <f t="shared" si="44"/>
        <v>9510</v>
      </c>
      <c r="T311" s="8">
        <f t="shared" si="45"/>
        <v>8184.8688297802164</v>
      </c>
      <c r="U311" s="8">
        <f t="shared" si="46"/>
        <v>12321.718829780217</v>
      </c>
      <c r="V311" s="8">
        <f t="shared" si="47"/>
        <v>3.0804297074450542</v>
      </c>
      <c r="W311" t="s">
        <v>16</v>
      </c>
    </row>
    <row r="312" spans="1:23" ht="15.75" x14ac:dyDescent="0.25">
      <c r="A312" s="11"/>
      <c r="B312" t="s">
        <v>21</v>
      </c>
      <c r="C312" s="14">
        <v>45602</v>
      </c>
      <c r="D312" s="4">
        <v>0</v>
      </c>
      <c r="E312">
        <v>22006</v>
      </c>
      <c r="F312">
        <v>0.14499999999999999</v>
      </c>
      <c r="G312">
        <v>3190.83</v>
      </c>
      <c r="H312">
        <v>7.25</v>
      </c>
      <c r="I312">
        <v>3264.840087890625</v>
      </c>
      <c r="J312">
        <v>4000</v>
      </c>
      <c r="K312">
        <v>2457.5500000000002</v>
      </c>
      <c r="M312">
        <v>12496</v>
      </c>
      <c r="N312">
        <f t="shared" si="39"/>
        <v>1811.9199999999998</v>
      </c>
      <c r="O312" s="8">
        <f t="shared" si="40"/>
        <v>79.786640022220922</v>
      </c>
      <c r="P312" s="8">
        <f t="shared" si="41"/>
        <v>0.39893320011110461</v>
      </c>
      <c r="Q312" s="5">
        <f t="shared" si="42"/>
        <v>1445.6700878906252</v>
      </c>
      <c r="R312" s="5">
        <f t="shared" si="43"/>
        <v>6903.1800878906242</v>
      </c>
      <c r="S312" s="5">
        <f t="shared" si="44"/>
        <v>9510</v>
      </c>
      <c r="T312" s="8">
        <f t="shared" si="45"/>
        <v>7453.2890241838322</v>
      </c>
      <c r="U312" s="8">
        <f t="shared" si="46"/>
        <v>11590.139024183831</v>
      </c>
      <c r="V312" s="8">
        <f t="shared" si="47"/>
        <v>2.8975347560459577</v>
      </c>
      <c r="W312" t="s">
        <v>16</v>
      </c>
    </row>
    <row r="313" spans="1:23" ht="15.75" x14ac:dyDescent="0.25">
      <c r="A313" s="11"/>
      <c r="B313" t="s">
        <v>21</v>
      </c>
      <c r="C313" s="14">
        <v>45603</v>
      </c>
      <c r="D313" s="4">
        <v>0</v>
      </c>
      <c r="E313">
        <v>22006</v>
      </c>
      <c r="F313">
        <v>0.14499999999999999</v>
      </c>
      <c r="G313">
        <v>3190.83</v>
      </c>
      <c r="H313">
        <v>7.25</v>
      </c>
      <c r="I313">
        <v>3203.919921875</v>
      </c>
      <c r="J313">
        <v>4000</v>
      </c>
      <c r="K313">
        <v>2457.5500000000002</v>
      </c>
      <c r="M313">
        <v>12496</v>
      </c>
      <c r="N313">
        <f t="shared" si="39"/>
        <v>1811.9199999999998</v>
      </c>
      <c r="O313" s="8">
        <f t="shared" si="40"/>
        <v>76.424451514139719</v>
      </c>
      <c r="P313" s="8">
        <f t="shared" si="41"/>
        <v>0.38212225757069862</v>
      </c>
      <c r="Q313" s="5">
        <f t="shared" si="42"/>
        <v>1384.7499218750002</v>
      </c>
      <c r="R313" s="5">
        <f t="shared" si="43"/>
        <v>6842.2599218749992</v>
      </c>
      <c r="S313" s="5">
        <f t="shared" si="44"/>
        <v>9510</v>
      </c>
      <c r="T313" s="8">
        <f t="shared" si="45"/>
        <v>7369.1874089521143</v>
      </c>
      <c r="U313" s="8">
        <f t="shared" si="46"/>
        <v>11506.037408952114</v>
      </c>
      <c r="V313" s="8">
        <f t="shared" si="47"/>
        <v>2.8765093522380285</v>
      </c>
      <c r="W313" t="s">
        <v>16</v>
      </c>
    </row>
    <row r="314" spans="1:23" ht="15.75" x14ac:dyDescent="0.25">
      <c r="A314" s="11"/>
      <c r="B314" t="s">
        <v>21</v>
      </c>
      <c r="C314" s="14">
        <v>45604</v>
      </c>
      <c r="D314" s="4">
        <v>0</v>
      </c>
      <c r="E314">
        <v>22006</v>
      </c>
      <c r="F314">
        <v>0.14499999999999999</v>
      </c>
      <c r="G314">
        <v>3190.83</v>
      </c>
      <c r="H314">
        <v>7.25</v>
      </c>
      <c r="I314">
        <v>3197.02001953125</v>
      </c>
      <c r="J314">
        <v>4000</v>
      </c>
      <c r="K314">
        <v>2457.5500000000002</v>
      </c>
      <c r="M314">
        <v>12496</v>
      </c>
      <c r="N314">
        <f t="shared" si="39"/>
        <v>1811.9199999999998</v>
      </c>
      <c r="O314" s="8">
        <f t="shared" si="40"/>
        <v>76.043645388938259</v>
      </c>
      <c r="P314" s="8">
        <f t="shared" si="41"/>
        <v>0.38021822694469132</v>
      </c>
      <c r="Q314" s="5">
        <f t="shared" si="42"/>
        <v>1377.8500195312502</v>
      </c>
      <c r="R314" s="5">
        <f t="shared" si="43"/>
        <v>6835.3600195312492</v>
      </c>
      <c r="S314" s="5">
        <f t="shared" si="44"/>
        <v>9510</v>
      </c>
      <c r="T314" s="8">
        <f t="shared" si="45"/>
        <v>7359.6619435766315</v>
      </c>
      <c r="U314" s="8">
        <f t="shared" si="46"/>
        <v>11496.51194357663</v>
      </c>
      <c r="V314" s="8">
        <f t="shared" si="47"/>
        <v>2.8741279858941575</v>
      </c>
      <c r="W314" t="s">
        <v>16</v>
      </c>
    </row>
    <row r="315" spans="1:23" ht="15.75" x14ac:dyDescent="0.25">
      <c r="A315" s="11"/>
      <c r="B315" t="s">
        <v>21</v>
      </c>
      <c r="C315" s="14">
        <v>45605</v>
      </c>
      <c r="D315" s="4">
        <v>0</v>
      </c>
      <c r="E315">
        <v>22006</v>
      </c>
      <c r="F315">
        <v>0.14499999999999999</v>
      </c>
      <c r="G315">
        <v>3190.83</v>
      </c>
      <c r="H315">
        <v>7.25</v>
      </c>
      <c r="I315">
        <v>3217.219970703125</v>
      </c>
      <c r="J315">
        <v>4000</v>
      </c>
      <c r="K315">
        <v>2457.5500000000002</v>
      </c>
      <c r="M315">
        <v>12496</v>
      </c>
      <c r="N315">
        <f t="shared" si="39"/>
        <v>1811.9199999999998</v>
      </c>
      <c r="O315" s="8">
        <f t="shared" si="40"/>
        <v>77.158482201373431</v>
      </c>
      <c r="P315" s="8">
        <f t="shared" si="41"/>
        <v>0.38579241100686718</v>
      </c>
      <c r="Q315" s="5">
        <f t="shared" si="42"/>
        <v>1398.0499707031252</v>
      </c>
      <c r="R315" s="5">
        <f t="shared" si="43"/>
        <v>6855.5599707031242</v>
      </c>
      <c r="S315" s="5">
        <f t="shared" si="44"/>
        <v>9510</v>
      </c>
      <c r="T315" s="8">
        <f t="shared" si="45"/>
        <v>7387.5484158610434</v>
      </c>
      <c r="U315" s="8">
        <f t="shared" si="46"/>
        <v>11524.398415861044</v>
      </c>
      <c r="V315" s="8">
        <f t="shared" si="47"/>
        <v>2.8810996039652608</v>
      </c>
      <c r="W315" t="s">
        <v>16</v>
      </c>
    </row>
    <row r="316" spans="1:23" ht="15.75" x14ac:dyDescent="0.25">
      <c r="A316" s="11"/>
      <c r="B316" t="s">
        <v>21</v>
      </c>
      <c r="C316" s="14">
        <v>45606</v>
      </c>
      <c r="D316" s="4">
        <v>0.22</v>
      </c>
      <c r="E316">
        <v>22006</v>
      </c>
      <c r="F316">
        <v>0.14499999999999999</v>
      </c>
      <c r="G316">
        <v>3190.83</v>
      </c>
      <c r="H316">
        <v>7.25</v>
      </c>
      <c r="I316">
        <v>3292.93994140625</v>
      </c>
      <c r="J316">
        <v>4000</v>
      </c>
      <c r="K316">
        <v>2457.5500000000002</v>
      </c>
      <c r="M316">
        <v>12496</v>
      </c>
      <c r="N316">
        <f t="shared" si="39"/>
        <v>1811.9199999999998</v>
      </c>
      <c r="O316" s="8">
        <f t="shared" si="40"/>
        <v>81.337473034474499</v>
      </c>
      <c r="P316" s="8">
        <f t="shared" si="41"/>
        <v>0.40668736517237247</v>
      </c>
      <c r="Q316" s="5">
        <f t="shared" si="42"/>
        <v>1473.7699414062502</v>
      </c>
      <c r="R316" s="5">
        <f t="shared" si="43"/>
        <v>6931.2799414062492</v>
      </c>
      <c r="S316" s="5">
        <f t="shared" si="44"/>
        <v>9510</v>
      </c>
      <c r="T316" s="8">
        <f t="shared" si="45"/>
        <v>7492.081483610692</v>
      </c>
      <c r="U316" s="8">
        <f t="shared" si="46"/>
        <v>11628.931483610691</v>
      </c>
      <c r="V316" s="8">
        <f t="shared" si="47"/>
        <v>2.9072328709026727</v>
      </c>
      <c r="W316" t="s">
        <v>16</v>
      </c>
    </row>
    <row r="317" spans="1:23" ht="15.75" x14ac:dyDescent="0.25">
      <c r="A317" s="11"/>
      <c r="B317" t="s">
        <v>21</v>
      </c>
      <c r="C317" s="14">
        <v>45607</v>
      </c>
      <c r="D317" s="4">
        <v>0</v>
      </c>
      <c r="E317">
        <v>22006</v>
      </c>
      <c r="F317">
        <v>0.14499999999999999</v>
      </c>
      <c r="G317">
        <v>3190.83</v>
      </c>
      <c r="H317">
        <v>7.25</v>
      </c>
      <c r="I317">
        <v>3103.97998046875</v>
      </c>
      <c r="J317">
        <v>4000</v>
      </c>
      <c r="K317">
        <v>2457.5500000000002</v>
      </c>
      <c r="M317">
        <v>12496</v>
      </c>
      <c r="N317">
        <f t="shared" si="39"/>
        <v>1811.9199999999998</v>
      </c>
      <c r="O317" s="8">
        <f t="shared" si="40"/>
        <v>70.908758690712077</v>
      </c>
      <c r="P317" s="8">
        <f t="shared" si="41"/>
        <v>0.35454379345356041</v>
      </c>
      <c r="Q317" s="5">
        <f t="shared" si="42"/>
        <v>1284.8099804687502</v>
      </c>
      <c r="R317" s="5">
        <f t="shared" si="43"/>
        <v>6742.3199804687492</v>
      </c>
      <c r="S317" s="5">
        <f t="shared" si="44"/>
        <v>9510</v>
      </c>
      <c r="T317" s="8">
        <f t="shared" si="45"/>
        <v>7231.2181444515363</v>
      </c>
      <c r="U317" s="8">
        <f t="shared" si="46"/>
        <v>11368.068144451536</v>
      </c>
      <c r="V317" s="8">
        <f t="shared" si="47"/>
        <v>2.842017036112884</v>
      </c>
      <c r="W317" t="s">
        <v>16</v>
      </c>
    </row>
    <row r="318" spans="1:23" ht="15.75" x14ac:dyDescent="0.25">
      <c r="A318" s="11"/>
      <c r="B318" t="s">
        <v>21</v>
      </c>
      <c r="C318" s="14">
        <v>45608</v>
      </c>
      <c r="D318" s="4">
        <v>0</v>
      </c>
      <c r="E318">
        <v>22006</v>
      </c>
      <c r="F318">
        <v>0.14499999999999999</v>
      </c>
      <c r="G318">
        <v>3190.83</v>
      </c>
      <c r="H318">
        <v>7.25</v>
      </c>
      <c r="I318">
        <v>3076.68994140625</v>
      </c>
      <c r="J318">
        <v>4000</v>
      </c>
      <c r="K318">
        <v>2457.5500000000002</v>
      </c>
      <c r="M318">
        <v>12496</v>
      </c>
      <c r="N318">
        <f t="shared" si="39"/>
        <v>1811.9199999999998</v>
      </c>
      <c r="O318" s="8">
        <f t="shared" si="40"/>
        <v>69.402619398552375</v>
      </c>
      <c r="P318" s="8">
        <f t="shared" si="41"/>
        <v>0.34701309699276189</v>
      </c>
      <c r="Q318" s="5">
        <f t="shared" si="42"/>
        <v>1257.5199414062502</v>
      </c>
      <c r="R318" s="5">
        <f t="shared" si="43"/>
        <v>6715.0299414062492</v>
      </c>
      <c r="S318" s="5">
        <f t="shared" si="44"/>
        <v>9510</v>
      </c>
      <c r="T318" s="8">
        <f t="shared" si="45"/>
        <v>7193.5436515044184</v>
      </c>
      <c r="U318" s="8">
        <f t="shared" si="46"/>
        <v>11330.393651504417</v>
      </c>
      <c r="V318" s="8">
        <f t="shared" si="47"/>
        <v>2.8325984128761044</v>
      </c>
      <c r="W318" t="s">
        <v>16</v>
      </c>
    </row>
    <row r="319" spans="1:23" ht="15.75" x14ac:dyDescent="0.25">
      <c r="A319" s="11"/>
      <c r="B319" t="s">
        <v>21</v>
      </c>
      <c r="C319" s="14">
        <v>45609</v>
      </c>
      <c r="D319" s="4">
        <v>0.14000000000000001</v>
      </c>
      <c r="E319">
        <v>22006</v>
      </c>
      <c r="F319">
        <v>0.14499999999999999</v>
      </c>
      <c r="G319">
        <v>3190.83</v>
      </c>
      <c r="H319">
        <v>7.25</v>
      </c>
      <c r="I319">
        <v>3047.659912109375</v>
      </c>
      <c r="J319">
        <v>4000</v>
      </c>
      <c r="K319">
        <v>2457.5500000000002</v>
      </c>
      <c r="M319">
        <v>12496</v>
      </c>
      <c r="N319">
        <f t="shared" si="39"/>
        <v>1811.9199999999998</v>
      </c>
      <c r="O319" s="8">
        <f t="shared" si="40"/>
        <v>67.800449915524709</v>
      </c>
      <c r="P319" s="8">
        <f t="shared" si="41"/>
        <v>0.33900224957762354</v>
      </c>
      <c r="Q319" s="5">
        <f t="shared" si="42"/>
        <v>1228.4899121093752</v>
      </c>
      <c r="R319" s="5">
        <f t="shared" si="43"/>
        <v>6685.9999121093742</v>
      </c>
      <c r="S319" s="5">
        <f t="shared" si="44"/>
        <v>9510</v>
      </c>
      <c r="T319" s="8">
        <f t="shared" si="45"/>
        <v>7153.4670641644379</v>
      </c>
      <c r="U319" s="8">
        <f t="shared" si="46"/>
        <v>11290.317064164437</v>
      </c>
      <c r="V319" s="8">
        <f t="shared" si="47"/>
        <v>2.8225792660411093</v>
      </c>
      <c r="W319" t="s">
        <v>16</v>
      </c>
    </row>
    <row r="320" spans="1:23" ht="15.75" x14ac:dyDescent="0.25">
      <c r="A320" s="11"/>
      <c r="B320" t="s">
        <v>21</v>
      </c>
      <c r="C320" s="14">
        <v>45610</v>
      </c>
      <c r="D320" s="4">
        <v>0.22</v>
      </c>
      <c r="E320">
        <v>22006</v>
      </c>
      <c r="F320">
        <v>0.14499999999999999</v>
      </c>
      <c r="G320">
        <v>3190.83</v>
      </c>
      <c r="H320">
        <v>7.25</v>
      </c>
      <c r="I320">
        <v>2992.830078125</v>
      </c>
      <c r="J320">
        <v>4000</v>
      </c>
      <c r="K320">
        <v>2457.5500000000002</v>
      </c>
      <c r="M320">
        <v>12496</v>
      </c>
      <c r="N320">
        <f t="shared" si="39"/>
        <v>1811.9199999999998</v>
      </c>
      <c r="O320" s="8">
        <f t="shared" si="40"/>
        <v>64.77438728669037</v>
      </c>
      <c r="P320" s="8">
        <f t="shared" si="41"/>
        <v>0.32387193643345186</v>
      </c>
      <c r="Q320" s="5">
        <f t="shared" si="42"/>
        <v>1173.6600781250002</v>
      </c>
      <c r="R320" s="5">
        <f t="shared" si="43"/>
        <v>6631.1700781249992</v>
      </c>
      <c r="S320" s="5">
        <f t="shared" si="44"/>
        <v>9510</v>
      </c>
      <c r="T320" s="8">
        <f t="shared" si="45"/>
        <v>7077.7732848699079</v>
      </c>
      <c r="U320" s="8">
        <f t="shared" si="46"/>
        <v>11214.623284869907</v>
      </c>
      <c r="V320" s="8">
        <f t="shared" si="47"/>
        <v>2.8036558212174767</v>
      </c>
      <c r="W320" t="s">
        <v>16</v>
      </c>
    </row>
    <row r="321" spans="1:23" ht="15.75" x14ac:dyDescent="0.25">
      <c r="A321" s="11"/>
      <c r="B321" t="s">
        <v>21</v>
      </c>
      <c r="C321" s="14">
        <v>45611</v>
      </c>
      <c r="D321" s="4">
        <v>0</v>
      </c>
      <c r="E321">
        <v>22006</v>
      </c>
      <c r="F321">
        <v>0.14499999999999999</v>
      </c>
      <c r="G321">
        <v>3190.83</v>
      </c>
      <c r="H321">
        <v>7.25</v>
      </c>
      <c r="I321">
        <v>2978.010009765625</v>
      </c>
      <c r="J321">
        <v>4000</v>
      </c>
      <c r="K321">
        <v>2457.5500000000002</v>
      </c>
      <c r="M321">
        <v>12496</v>
      </c>
      <c r="N321">
        <f t="shared" si="39"/>
        <v>1811.9199999999998</v>
      </c>
      <c r="O321" s="8">
        <f t="shared" si="40"/>
        <v>63.956466608107711</v>
      </c>
      <c r="P321" s="8">
        <f t="shared" si="41"/>
        <v>0.31978233304053855</v>
      </c>
      <c r="Q321" s="5">
        <f t="shared" si="42"/>
        <v>1158.8400097656252</v>
      </c>
      <c r="R321" s="5">
        <f t="shared" si="43"/>
        <v>6616.3500097656242</v>
      </c>
      <c r="S321" s="5">
        <f t="shared" si="44"/>
        <v>9510</v>
      </c>
      <c r="T321" s="8">
        <f t="shared" si="45"/>
        <v>7057.3138579118749</v>
      </c>
      <c r="U321" s="8">
        <f t="shared" si="46"/>
        <v>11194.163857911873</v>
      </c>
      <c r="V321" s="8">
        <f t="shared" si="47"/>
        <v>2.7985409644779682</v>
      </c>
      <c r="W321" t="s">
        <v>16</v>
      </c>
    </row>
    <row r="322" spans="1:23" ht="15.75" x14ac:dyDescent="0.25">
      <c r="A322" s="11"/>
      <c r="B322" t="s">
        <v>21</v>
      </c>
      <c r="C322" s="14">
        <v>45612</v>
      </c>
      <c r="D322" s="4">
        <v>0.2</v>
      </c>
      <c r="E322">
        <v>22006</v>
      </c>
      <c r="F322">
        <v>0.14499999999999999</v>
      </c>
      <c r="G322">
        <v>3190.83</v>
      </c>
      <c r="H322">
        <v>7.25</v>
      </c>
      <c r="I322">
        <v>2997.6298828125</v>
      </c>
      <c r="J322">
        <v>4000</v>
      </c>
      <c r="K322">
        <v>2457.5500000000002</v>
      </c>
      <c r="M322">
        <v>12496</v>
      </c>
      <c r="N322">
        <f t="shared" ref="N322:N367" si="48">SUM(M322*0.145)</f>
        <v>1811.9199999999998</v>
      </c>
      <c r="O322" s="8">
        <f t="shared" ref="O322:O367" si="49">Q322/N322*100</f>
        <v>65.039288865540428</v>
      </c>
      <c r="P322" s="8">
        <f t="shared" ref="P322:P367" si="50">SUM(O322/100)/2</f>
        <v>0.32519644432770212</v>
      </c>
      <c r="Q322" s="5">
        <f t="shared" ref="Q322:Q367" si="51">I322-N322-H322</f>
        <v>1178.4598828125002</v>
      </c>
      <c r="R322" s="5">
        <f t="shared" ref="R322:R367" si="52">SUM(3*N322)+Q322+(3*H322)</f>
        <v>6635.9698828124992</v>
      </c>
      <c r="S322" s="5">
        <f t="shared" ref="S322:S367" si="53">E322-M322</f>
        <v>9510</v>
      </c>
      <c r="T322" s="8">
        <f t="shared" ref="T322:T367" si="54">SUM(R322)+(S322*0.145*P322)</f>
        <v>7084.3995197181839</v>
      </c>
      <c r="U322" s="8">
        <f t="shared" ref="U322:U367" si="55">SUM(R322)+ (3*(S322*0.145))+(S322*0.145*P322)</f>
        <v>11221.249519718183</v>
      </c>
      <c r="V322" s="8">
        <f t="shared" ref="V322:V367" si="56">SUM(U322/J322)</f>
        <v>2.8053123799295459</v>
      </c>
      <c r="W322" t="s">
        <v>16</v>
      </c>
    </row>
    <row r="323" spans="1:23" ht="15.75" x14ac:dyDescent="0.25">
      <c r="A323" s="11"/>
      <c r="B323" t="s">
        <v>21</v>
      </c>
      <c r="C323" s="14">
        <v>45613</v>
      </c>
      <c r="D323">
        <v>2.5499999999999998</v>
      </c>
      <c r="E323">
        <v>22006</v>
      </c>
      <c r="F323">
        <v>0.14499999999999999</v>
      </c>
      <c r="G323">
        <v>3190.83</v>
      </c>
      <c r="H323">
        <v>7.25</v>
      </c>
      <c r="I323">
        <v>3144.669921875</v>
      </c>
      <c r="J323">
        <v>4000</v>
      </c>
      <c r="K323">
        <v>2457.5500000000002</v>
      </c>
      <c r="M323">
        <v>12496</v>
      </c>
      <c r="N323">
        <f t="shared" si="48"/>
        <v>1811.9199999999998</v>
      </c>
      <c r="O323" s="8">
        <f t="shared" si="49"/>
        <v>73.154439593083595</v>
      </c>
      <c r="P323" s="8">
        <f t="shared" si="50"/>
        <v>0.36577219796541799</v>
      </c>
      <c r="Q323" s="5">
        <f t="shared" si="51"/>
        <v>1325.4999218750002</v>
      </c>
      <c r="R323" s="5">
        <f t="shared" si="52"/>
        <v>6783.0099218749992</v>
      </c>
      <c r="S323" s="5">
        <f t="shared" si="53"/>
        <v>9510</v>
      </c>
      <c r="T323" s="8">
        <f t="shared" si="54"/>
        <v>7287.391494259412</v>
      </c>
      <c r="U323" s="8">
        <f t="shared" si="55"/>
        <v>11424.241494259411</v>
      </c>
      <c r="V323" s="8">
        <f t="shared" si="56"/>
        <v>2.8560603735648527</v>
      </c>
      <c r="W323" t="s">
        <v>16</v>
      </c>
    </row>
    <row r="324" spans="1:23" ht="15.75" x14ac:dyDescent="0.25">
      <c r="A324" s="11"/>
      <c r="B324" t="s">
        <v>21</v>
      </c>
      <c r="C324" s="14">
        <v>45614</v>
      </c>
      <c r="D324">
        <v>8.3699999999999992</v>
      </c>
      <c r="E324">
        <v>22006</v>
      </c>
      <c r="F324">
        <v>0.14499999999999999</v>
      </c>
      <c r="G324">
        <v>3190.83</v>
      </c>
      <c r="H324">
        <v>7.25</v>
      </c>
      <c r="I324">
        <v>4092.469970703125</v>
      </c>
      <c r="J324">
        <v>4000</v>
      </c>
      <c r="K324">
        <v>2457.5500000000002</v>
      </c>
      <c r="M324">
        <v>12496</v>
      </c>
      <c r="N324">
        <f t="shared" si="48"/>
        <v>1811.9199999999998</v>
      </c>
      <c r="O324" s="8">
        <f t="shared" si="49"/>
        <v>125.46359500988594</v>
      </c>
      <c r="P324" s="8">
        <f t="shared" si="50"/>
        <v>0.62731797504942965</v>
      </c>
      <c r="Q324" s="5">
        <f t="shared" si="51"/>
        <v>2273.2999707031249</v>
      </c>
      <c r="R324" s="5">
        <f t="shared" si="52"/>
        <v>7730.8099707031242</v>
      </c>
      <c r="S324" s="5">
        <f t="shared" si="53"/>
        <v>9510</v>
      </c>
      <c r="T324" s="8">
        <f t="shared" si="54"/>
        <v>8595.8500923975353</v>
      </c>
      <c r="U324" s="8">
        <f t="shared" si="55"/>
        <v>12732.700092397534</v>
      </c>
      <c r="V324" s="8">
        <f t="shared" si="56"/>
        <v>3.1831750230993836</v>
      </c>
      <c r="W324" t="s">
        <v>16</v>
      </c>
    </row>
    <row r="325" spans="1:23" ht="15.75" x14ac:dyDescent="0.25">
      <c r="A325" s="11"/>
      <c r="B325" t="s">
        <v>21</v>
      </c>
      <c r="C325" s="14">
        <v>45615</v>
      </c>
      <c r="D325">
        <v>2.19</v>
      </c>
      <c r="E325">
        <v>22006</v>
      </c>
      <c r="F325">
        <v>0.14499999999999999</v>
      </c>
      <c r="G325">
        <v>3190.83</v>
      </c>
      <c r="H325">
        <v>7.25</v>
      </c>
      <c r="I325">
        <v>6037.43994140625</v>
      </c>
      <c r="J325">
        <v>4000</v>
      </c>
      <c r="K325">
        <v>2457.5500000000002</v>
      </c>
      <c r="M325">
        <v>12496</v>
      </c>
      <c r="N325">
        <f t="shared" si="48"/>
        <v>1811.9199999999998</v>
      </c>
      <c r="O325" s="8">
        <f t="shared" si="49"/>
        <v>232.8066328207785</v>
      </c>
      <c r="P325" s="8">
        <f t="shared" si="50"/>
        <v>1.1640331641038926</v>
      </c>
      <c r="Q325" s="5">
        <f t="shared" si="51"/>
        <v>4218.2699414062499</v>
      </c>
      <c r="R325" s="5">
        <f t="shared" si="52"/>
        <v>9675.7799414062501</v>
      </c>
      <c r="S325" s="5">
        <f t="shared" si="53"/>
        <v>9510</v>
      </c>
      <c r="T325" s="8">
        <f t="shared" si="54"/>
        <v>11280.923473047313</v>
      </c>
      <c r="U325" s="8">
        <f t="shared" si="55"/>
        <v>15417.773473047311</v>
      </c>
      <c r="V325" s="8">
        <f t="shared" si="56"/>
        <v>3.854443368261828</v>
      </c>
      <c r="W325" t="s">
        <v>16</v>
      </c>
    </row>
    <row r="326" spans="1:23" ht="15.75" x14ac:dyDescent="0.25">
      <c r="A326" s="11"/>
      <c r="B326" t="s">
        <v>21</v>
      </c>
      <c r="C326" s="14">
        <v>45616</v>
      </c>
      <c r="D326">
        <v>0</v>
      </c>
      <c r="E326">
        <v>22006</v>
      </c>
      <c r="F326">
        <v>0.14499999999999999</v>
      </c>
      <c r="G326">
        <v>3190.83</v>
      </c>
      <c r="H326">
        <v>7.25</v>
      </c>
      <c r="I326">
        <v>4503.5</v>
      </c>
      <c r="J326">
        <v>4000</v>
      </c>
      <c r="K326">
        <v>2457.5500000000002</v>
      </c>
      <c r="M326">
        <v>12496</v>
      </c>
      <c r="N326">
        <f t="shared" si="48"/>
        <v>1811.9199999999998</v>
      </c>
      <c r="O326" s="8">
        <f t="shared" si="49"/>
        <v>148.1483729966003</v>
      </c>
      <c r="P326" s="8">
        <f t="shared" si="50"/>
        <v>0.74074186498300154</v>
      </c>
      <c r="Q326" s="5">
        <f t="shared" si="51"/>
        <v>2684.33</v>
      </c>
      <c r="R326" s="5">
        <f t="shared" si="52"/>
        <v>8141.8399999999992</v>
      </c>
      <c r="S326" s="5">
        <f t="shared" si="53"/>
        <v>9510</v>
      </c>
      <c r="T326" s="8">
        <f t="shared" si="54"/>
        <v>9163.2859947183097</v>
      </c>
      <c r="U326" s="8">
        <f t="shared" si="55"/>
        <v>13300.135994718308</v>
      </c>
      <c r="V326" s="8">
        <f t="shared" si="56"/>
        <v>3.3250339986795772</v>
      </c>
      <c r="W326" t="s">
        <v>16</v>
      </c>
    </row>
    <row r="327" spans="1:23" ht="15.75" x14ac:dyDescent="0.25">
      <c r="A327" s="11"/>
      <c r="B327" t="s">
        <v>21</v>
      </c>
      <c r="C327" s="14">
        <v>45617</v>
      </c>
      <c r="D327" s="4">
        <v>0</v>
      </c>
      <c r="E327">
        <v>22006</v>
      </c>
      <c r="F327">
        <v>0.14499999999999999</v>
      </c>
      <c r="G327">
        <v>3190.83</v>
      </c>
      <c r="H327">
        <v>7.25</v>
      </c>
      <c r="I327">
        <v>4238.52001953125</v>
      </c>
      <c r="J327">
        <v>4000</v>
      </c>
      <c r="K327">
        <v>2457.5500000000002</v>
      </c>
      <c r="M327">
        <v>12496</v>
      </c>
      <c r="N327">
        <f t="shared" si="48"/>
        <v>1811.9199999999998</v>
      </c>
      <c r="O327" s="8">
        <f t="shared" si="49"/>
        <v>133.52410810252385</v>
      </c>
      <c r="P327" s="8">
        <f t="shared" si="50"/>
        <v>0.66762054051261932</v>
      </c>
      <c r="Q327" s="5">
        <f t="shared" si="51"/>
        <v>2419.3500195312499</v>
      </c>
      <c r="R327" s="5">
        <f t="shared" si="52"/>
        <v>7876.8600195312492</v>
      </c>
      <c r="S327" s="5">
        <f t="shared" si="53"/>
        <v>9510</v>
      </c>
      <c r="T327" s="8">
        <f t="shared" si="54"/>
        <v>8797.4753638711263</v>
      </c>
      <c r="U327" s="8">
        <f t="shared" si="55"/>
        <v>12934.325363871125</v>
      </c>
      <c r="V327" s="8">
        <f t="shared" si="56"/>
        <v>3.2335813409677812</v>
      </c>
      <c r="W327" t="s">
        <v>16</v>
      </c>
    </row>
    <row r="328" spans="1:23" ht="15.75" x14ac:dyDescent="0.25">
      <c r="A328" s="11"/>
      <c r="B328" t="s">
        <v>21</v>
      </c>
      <c r="C328" s="14">
        <v>45618</v>
      </c>
      <c r="D328" s="4">
        <v>0.01</v>
      </c>
      <c r="E328">
        <v>22006</v>
      </c>
      <c r="F328">
        <v>0.14499999999999999</v>
      </c>
      <c r="G328">
        <v>3190.83</v>
      </c>
      <c r="H328">
        <v>7.25</v>
      </c>
      <c r="I328">
        <v>3701.669921875</v>
      </c>
      <c r="J328">
        <v>4000</v>
      </c>
      <c r="K328">
        <v>2457.5500000000002</v>
      </c>
      <c r="M328">
        <v>12496</v>
      </c>
      <c r="N328">
        <f t="shared" si="48"/>
        <v>1811.9199999999998</v>
      </c>
      <c r="O328" s="8">
        <f t="shared" si="49"/>
        <v>103.89531115474196</v>
      </c>
      <c r="P328" s="8">
        <f t="shared" si="50"/>
        <v>0.51947655577370977</v>
      </c>
      <c r="Q328" s="5">
        <f t="shared" si="51"/>
        <v>1882.4999218750002</v>
      </c>
      <c r="R328" s="5">
        <f t="shared" si="52"/>
        <v>7340.0099218749992</v>
      </c>
      <c r="S328" s="5">
        <f t="shared" si="53"/>
        <v>9510</v>
      </c>
      <c r="T328" s="8">
        <f t="shared" si="54"/>
        <v>8056.3421184591562</v>
      </c>
      <c r="U328" s="8">
        <f t="shared" si="55"/>
        <v>12193.192118459156</v>
      </c>
      <c r="V328" s="8">
        <f t="shared" si="56"/>
        <v>3.0482980296147888</v>
      </c>
      <c r="W328" t="s">
        <v>16</v>
      </c>
    </row>
    <row r="329" spans="1:23" ht="15.75" x14ac:dyDescent="0.25">
      <c r="A329" s="11"/>
      <c r="B329" t="s">
        <v>21</v>
      </c>
      <c r="C329" s="14">
        <v>45619</v>
      </c>
      <c r="D329">
        <v>4.58</v>
      </c>
      <c r="E329">
        <v>22006</v>
      </c>
      <c r="F329">
        <v>0.14499999999999999</v>
      </c>
      <c r="G329">
        <v>3190.83</v>
      </c>
      <c r="H329">
        <v>7.25</v>
      </c>
      <c r="I329">
        <v>4902.490234375</v>
      </c>
      <c r="J329">
        <v>4000</v>
      </c>
      <c r="K329">
        <v>2457.5500000000002</v>
      </c>
      <c r="M329">
        <v>12496</v>
      </c>
      <c r="N329">
        <f t="shared" si="48"/>
        <v>1811.9199999999998</v>
      </c>
      <c r="O329" s="8">
        <f t="shared" si="49"/>
        <v>170.16867380320323</v>
      </c>
      <c r="P329" s="8">
        <f t="shared" si="50"/>
        <v>0.8508433690160162</v>
      </c>
      <c r="Q329" s="5">
        <f t="shared" si="51"/>
        <v>3083.3202343749999</v>
      </c>
      <c r="R329" s="5">
        <f t="shared" si="52"/>
        <v>8540.8302343750001</v>
      </c>
      <c r="S329" s="5">
        <f t="shared" si="53"/>
        <v>9510</v>
      </c>
      <c r="T329" s="8">
        <f t="shared" si="54"/>
        <v>9714.1006980796355</v>
      </c>
      <c r="U329" s="8">
        <f t="shared" si="55"/>
        <v>13850.950698079634</v>
      </c>
      <c r="V329" s="8">
        <f t="shared" si="56"/>
        <v>3.4627376745199085</v>
      </c>
      <c r="W329" t="s">
        <v>16</v>
      </c>
    </row>
    <row r="330" spans="1:23" ht="15.75" x14ac:dyDescent="0.25">
      <c r="A330" s="11"/>
      <c r="B330" t="s">
        <v>21</v>
      </c>
      <c r="C330" s="14">
        <v>45620</v>
      </c>
      <c r="D330">
        <v>11.93</v>
      </c>
      <c r="E330">
        <v>22006</v>
      </c>
      <c r="F330">
        <v>0.14499999999999999</v>
      </c>
      <c r="G330">
        <v>3190.83</v>
      </c>
      <c r="H330">
        <v>7.25</v>
      </c>
      <c r="I330">
        <v>7396.4599609375</v>
      </c>
      <c r="J330">
        <v>4000</v>
      </c>
      <c r="K330">
        <v>2457.5500000000002</v>
      </c>
      <c r="M330">
        <v>12496</v>
      </c>
      <c r="N330">
        <f t="shared" si="48"/>
        <v>1811.9199999999998</v>
      </c>
      <c r="O330" s="8">
        <f t="shared" si="49"/>
        <v>307.81104910467906</v>
      </c>
      <c r="P330" s="8">
        <f t="shared" si="50"/>
        <v>1.5390552455233952</v>
      </c>
      <c r="Q330" s="5">
        <f t="shared" si="51"/>
        <v>5577.2899609374999</v>
      </c>
      <c r="R330" s="5">
        <f t="shared" si="52"/>
        <v>11034.7999609375</v>
      </c>
      <c r="S330" s="5">
        <f t="shared" si="53"/>
        <v>9510</v>
      </c>
      <c r="T330" s="8">
        <f t="shared" si="54"/>
        <v>13157.080191751986</v>
      </c>
      <c r="U330" s="8">
        <f t="shared" si="55"/>
        <v>17293.930191751984</v>
      </c>
      <c r="V330" s="8">
        <f t="shared" si="56"/>
        <v>4.3234825479379957</v>
      </c>
      <c r="W330" t="s">
        <v>16</v>
      </c>
    </row>
    <row r="331" spans="1:23" ht="15.75" x14ac:dyDescent="0.25">
      <c r="A331" s="11"/>
      <c r="B331" t="s">
        <v>21</v>
      </c>
      <c r="C331" s="14">
        <v>45621</v>
      </c>
      <c r="D331">
        <v>0.03</v>
      </c>
      <c r="E331">
        <v>22006</v>
      </c>
      <c r="F331">
        <v>0.14499999999999999</v>
      </c>
      <c r="G331">
        <v>3190.83</v>
      </c>
      <c r="H331">
        <v>7.25</v>
      </c>
      <c r="I331">
        <v>8942.5595703125</v>
      </c>
      <c r="J331">
        <v>4000</v>
      </c>
      <c r="K331">
        <v>2457.5500000000002</v>
      </c>
      <c r="M331">
        <v>12496</v>
      </c>
      <c r="N331">
        <f t="shared" si="48"/>
        <v>1811.9199999999998</v>
      </c>
      <c r="O331" s="8">
        <f t="shared" si="49"/>
        <v>393.14040191137025</v>
      </c>
      <c r="P331" s="8">
        <f t="shared" si="50"/>
        <v>1.9657020095568511</v>
      </c>
      <c r="Q331" s="5">
        <f t="shared" si="51"/>
        <v>7123.3895703124999</v>
      </c>
      <c r="R331" s="5">
        <f t="shared" si="52"/>
        <v>12580.8995703125</v>
      </c>
      <c r="S331" s="5">
        <f t="shared" si="53"/>
        <v>9510</v>
      </c>
      <c r="T331" s="8">
        <f t="shared" si="54"/>
        <v>15291.50435639092</v>
      </c>
      <c r="U331" s="8">
        <f t="shared" si="55"/>
        <v>19428.354356390919</v>
      </c>
      <c r="V331" s="8">
        <f t="shared" si="56"/>
        <v>4.8570885890977298</v>
      </c>
      <c r="W331" t="s">
        <v>16</v>
      </c>
    </row>
    <row r="332" spans="1:23" ht="15.75" x14ac:dyDescent="0.25">
      <c r="A332" s="11"/>
      <c r="B332" t="s">
        <v>21</v>
      </c>
      <c r="C332" s="14">
        <v>45622</v>
      </c>
      <c r="D332">
        <v>0.28999999999999998</v>
      </c>
      <c r="E332">
        <v>22006</v>
      </c>
      <c r="F332">
        <v>0.14499999999999999</v>
      </c>
      <c r="G332">
        <v>3190.83</v>
      </c>
      <c r="H332">
        <v>7.25</v>
      </c>
      <c r="I332">
        <v>8048.68017578125</v>
      </c>
      <c r="J332">
        <v>4000</v>
      </c>
      <c r="K332">
        <v>2457.5500000000002</v>
      </c>
      <c r="M332">
        <v>12496</v>
      </c>
      <c r="N332">
        <f t="shared" si="48"/>
        <v>1811.9199999999998</v>
      </c>
      <c r="O332" s="8">
        <f t="shared" si="49"/>
        <v>343.8071314286089</v>
      </c>
      <c r="P332" s="8">
        <f t="shared" si="50"/>
        <v>1.7190356571430445</v>
      </c>
      <c r="Q332" s="5">
        <f t="shared" si="51"/>
        <v>6229.5101757812499</v>
      </c>
      <c r="R332" s="5">
        <f t="shared" si="52"/>
        <v>11687.02017578125</v>
      </c>
      <c r="S332" s="5">
        <f t="shared" si="53"/>
        <v>9510</v>
      </c>
      <c r="T332" s="8">
        <f t="shared" si="54"/>
        <v>14057.484395198651</v>
      </c>
      <c r="U332" s="8">
        <f t="shared" si="55"/>
        <v>18194.33439519865</v>
      </c>
      <c r="V332" s="8">
        <f t="shared" si="56"/>
        <v>4.5485835987996621</v>
      </c>
      <c r="W332" t="s">
        <v>16</v>
      </c>
    </row>
    <row r="333" spans="1:23" ht="15.75" x14ac:dyDescent="0.25">
      <c r="A333" s="11"/>
      <c r="B333" t="s">
        <v>21</v>
      </c>
      <c r="C333" s="14">
        <v>45623</v>
      </c>
      <c r="D333">
        <v>7.12</v>
      </c>
      <c r="E333">
        <v>22006</v>
      </c>
      <c r="F333">
        <v>0.14499999999999999</v>
      </c>
      <c r="G333">
        <v>3190.83</v>
      </c>
      <c r="H333">
        <v>7.25</v>
      </c>
      <c r="I333">
        <v>8686.3798828125</v>
      </c>
      <c r="J333">
        <v>4000</v>
      </c>
      <c r="K333">
        <v>2457.5500000000002</v>
      </c>
      <c r="M333">
        <v>12496</v>
      </c>
      <c r="N333">
        <f t="shared" si="48"/>
        <v>1811.9199999999998</v>
      </c>
      <c r="O333" s="8">
        <f t="shared" si="49"/>
        <v>379.00182584289041</v>
      </c>
      <c r="P333" s="8">
        <f t="shared" si="50"/>
        <v>1.895009129214452</v>
      </c>
      <c r="Q333" s="5">
        <f t="shared" si="51"/>
        <v>6867.2098828124999</v>
      </c>
      <c r="R333" s="5">
        <f t="shared" si="52"/>
        <v>12324.7198828125</v>
      </c>
      <c r="S333" s="5">
        <f t="shared" si="53"/>
        <v>9510</v>
      </c>
      <c r="T333" s="8">
        <f t="shared" si="54"/>
        <v>14937.842721542769</v>
      </c>
      <c r="U333" s="8">
        <f t="shared" si="55"/>
        <v>19074.692721542768</v>
      </c>
      <c r="V333" s="8">
        <f t="shared" si="56"/>
        <v>4.7686731803856919</v>
      </c>
      <c r="W333" t="s">
        <v>16</v>
      </c>
    </row>
    <row r="334" spans="1:23" ht="15.75" x14ac:dyDescent="0.25">
      <c r="A334" s="11"/>
      <c r="B334" t="s">
        <v>21</v>
      </c>
      <c r="C334" s="14">
        <v>45624</v>
      </c>
      <c r="D334">
        <v>0</v>
      </c>
      <c r="E334">
        <v>22006</v>
      </c>
      <c r="F334">
        <v>0.14499999999999999</v>
      </c>
      <c r="G334">
        <v>3190.83</v>
      </c>
      <c r="H334">
        <v>7.25</v>
      </c>
      <c r="I334">
        <v>7674.0400390625</v>
      </c>
      <c r="J334">
        <v>4000</v>
      </c>
      <c r="K334">
        <v>2457.5500000000002</v>
      </c>
      <c r="M334">
        <v>12496</v>
      </c>
      <c r="N334">
        <f t="shared" si="48"/>
        <v>1811.9199999999998</v>
      </c>
      <c r="O334" s="8">
        <f t="shared" si="49"/>
        <v>323.13071432858516</v>
      </c>
      <c r="P334" s="8">
        <f t="shared" si="50"/>
        <v>1.6156535716429259</v>
      </c>
      <c r="Q334" s="5">
        <f t="shared" si="51"/>
        <v>5854.8700390624999</v>
      </c>
      <c r="R334" s="5">
        <f t="shared" si="52"/>
        <v>11312.3800390625</v>
      </c>
      <c r="S334" s="5">
        <f t="shared" si="53"/>
        <v>9510</v>
      </c>
      <c r="T334" s="8">
        <f t="shared" si="54"/>
        <v>13540.285531679512</v>
      </c>
      <c r="U334" s="8">
        <f t="shared" si="55"/>
        <v>17677.135531679512</v>
      </c>
      <c r="V334" s="8">
        <f t="shared" si="56"/>
        <v>4.4192838829198777</v>
      </c>
      <c r="W334" t="s">
        <v>16</v>
      </c>
    </row>
    <row r="335" spans="1:23" ht="15.75" x14ac:dyDescent="0.25">
      <c r="A335" s="11"/>
      <c r="B335" t="s">
        <v>21</v>
      </c>
      <c r="C335" s="14">
        <v>45625</v>
      </c>
      <c r="D335" s="4">
        <v>0.09</v>
      </c>
      <c r="E335">
        <v>22006</v>
      </c>
      <c r="F335">
        <v>0.14499999999999999</v>
      </c>
      <c r="G335">
        <v>3190.83</v>
      </c>
      <c r="H335">
        <v>7.25</v>
      </c>
      <c r="I335">
        <v>6687.85009765625</v>
      </c>
      <c r="J335">
        <v>4000</v>
      </c>
      <c r="K335">
        <v>2457.5500000000002</v>
      </c>
      <c r="M335">
        <v>12496</v>
      </c>
      <c r="N335">
        <f t="shared" si="48"/>
        <v>1811.9199999999998</v>
      </c>
      <c r="O335" s="8">
        <f t="shared" si="49"/>
        <v>268.70281787585822</v>
      </c>
      <c r="P335" s="8">
        <f t="shared" si="50"/>
        <v>1.3435140893792912</v>
      </c>
      <c r="Q335" s="5">
        <f t="shared" si="51"/>
        <v>4868.6800976562499</v>
      </c>
      <c r="R335" s="5">
        <f t="shared" si="52"/>
        <v>10326.19009765625</v>
      </c>
      <c r="S335" s="5">
        <f t="shared" si="53"/>
        <v>9510</v>
      </c>
      <c r="T335" s="8">
        <f t="shared" si="54"/>
        <v>12178.828851205824</v>
      </c>
      <c r="U335" s="8">
        <f t="shared" si="55"/>
        <v>16315.678851205823</v>
      </c>
      <c r="V335" s="8">
        <f t="shared" si="56"/>
        <v>4.078919712801456</v>
      </c>
      <c r="W335" t="s">
        <v>16</v>
      </c>
    </row>
    <row r="336" spans="1:23" ht="15.75" x14ac:dyDescent="0.25">
      <c r="A336" s="11"/>
      <c r="B336" t="s">
        <v>21</v>
      </c>
      <c r="C336" s="14">
        <v>45626</v>
      </c>
      <c r="D336" s="4">
        <v>0</v>
      </c>
      <c r="E336">
        <v>22006</v>
      </c>
      <c r="F336">
        <v>0.14499999999999999</v>
      </c>
      <c r="G336">
        <v>3190.83</v>
      </c>
      <c r="H336">
        <v>7.25</v>
      </c>
      <c r="I336">
        <v>5901.06005859375</v>
      </c>
      <c r="J336">
        <v>4000</v>
      </c>
      <c r="K336">
        <v>2457.5500000000002</v>
      </c>
      <c r="M336">
        <v>12496</v>
      </c>
      <c r="N336">
        <f t="shared" si="48"/>
        <v>1811.9199999999998</v>
      </c>
      <c r="O336" s="8">
        <f t="shared" si="49"/>
        <v>225.27981691210152</v>
      </c>
      <c r="P336" s="8">
        <f t="shared" si="50"/>
        <v>1.1263990845605076</v>
      </c>
      <c r="Q336" s="5">
        <f t="shared" si="51"/>
        <v>4081.8900585937499</v>
      </c>
      <c r="R336" s="5">
        <f t="shared" si="52"/>
        <v>9539.4000585937501</v>
      </c>
      <c r="S336" s="5">
        <f t="shared" si="53"/>
        <v>9510</v>
      </c>
      <c r="T336" s="8">
        <f t="shared" si="54"/>
        <v>11092.648076248463</v>
      </c>
      <c r="U336" s="8">
        <f t="shared" si="55"/>
        <v>15229.498076248461</v>
      </c>
      <c r="V336" s="8">
        <f t="shared" si="56"/>
        <v>3.8073745190621153</v>
      </c>
      <c r="W336" t="s">
        <v>16</v>
      </c>
    </row>
    <row r="337" spans="1:23" ht="15.75" x14ac:dyDescent="0.25">
      <c r="A337" s="11"/>
      <c r="B337" t="s">
        <v>21</v>
      </c>
      <c r="C337" s="14">
        <v>45627</v>
      </c>
      <c r="D337">
        <v>0.41</v>
      </c>
      <c r="E337">
        <v>22006</v>
      </c>
      <c r="F337">
        <v>0.14499999999999999</v>
      </c>
      <c r="G337">
        <v>3190.83</v>
      </c>
      <c r="H337">
        <v>7.25</v>
      </c>
      <c r="I337">
        <v>5718</v>
      </c>
      <c r="J337">
        <v>4000</v>
      </c>
      <c r="K337">
        <v>2457.5500000000002</v>
      </c>
      <c r="M337">
        <v>12496</v>
      </c>
      <c r="N337">
        <f t="shared" si="48"/>
        <v>1811.9199999999998</v>
      </c>
      <c r="O337" s="8">
        <f t="shared" si="49"/>
        <v>215.17671861892359</v>
      </c>
      <c r="P337" s="8">
        <f t="shared" si="50"/>
        <v>1.075883593094618</v>
      </c>
      <c r="Q337" s="5">
        <f t="shared" si="51"/>
        <v>3898.83</v>
      </c>
      <c r="R337" s="5">
        <f t="shared" si="52"/>
        <v>9356.34</v>
      </c>
      <c r="S337" s="5">
        <f t="shared" si="53"/>
        <v>9510</v>
      </c>
      <c r="T337" s="8">
        <f t="shared" si="54"/>
        <v>10839.929680697824</v>
      </c>
      <c r="U337" s="8">
        <f t="shared" si="55"/>
        <v>14976.779680697822</v>
      </c>
      <c r="V337" s="8">
        <f t="shared" si="56"/>
        <v>3.7441949201744555</v>
      </c>
      <c r="W337" t="s">
        <v>16</v>
      </c>
    </row>
    <row r="338" spans="1:23" ht="15.75" x14ac:dyDescent="0.25">
      <c r="A338" s="11"/>
      <c r="B338" t="s">
        <v>21</v>
      </c>
      <c r="C338" s="14">
        <v>45628</v>
      </c>
      <c r="D338">
        <v>0.33</v>
      </c>
      <c r="E338">
        <v>22006</v>
      </c>
      <c r="F338">
        <v>0.14499999999999999</v>
      </c>
      <c r="G338">
        <v>3190.83</v>
      </c>
      <c r="H338">
        <v>7.25</v>
      </c>
      <c r="I338">
        <v>5387.56982421875</v>
      </c>
      <c r="J338">
        <v>4000</v>
      </c>
      <c r="K338">
        <v>2457.5500000000002</v>
      </c>
      <c r="M338">
        <v>12496</v>
      </c>
      <c r="N338">
        <f t="shared" si="48"/>
        <v>1811.9199999999998</v>
      </c>
      <c r="O338" s="8">
        <f t="shared" si="49"/>
        <v>196.94025256185427</v>
      </c>
      <c r="P338" s="8">
        <f t="shared" si="50"/>
        <v>0.98470126280927128</v>
      </c>
      <c r="Q338" s="5">
        <f t="shared" si="51"/>
        <v>3568.3998242187499</v>
      </c>
      <c r="R338" s="5">
        <f t="shared" si="52"/>
        <v>9025.9098242187501</v>
      </c>
      <c r="S338" s="5">
        <f t="shared" si="53"/>
        <v>9510</v>
      </c>
      <c r="T338" s="8">
        <f t="shared" si="54"/>
        <v>10383.763630569594</v>
      </c>
      <c r="U338" s="8">
        <f t="shared" si="55"/>
        <v>14520.613630569593</v>
      </c>
      <c r="V338" s="8">
        <f t="shared" si="56"/>
        <v>3.630153407642398</v>
      </c>
      <c r="W338" t="s">
        <v>16</v>
      </c>
    </row>
    <row r="339" spans="1:23" ht="15.75" x14ac:dyDescent="0.25">
      <c r="A339" s="11"/>
      <c r="B339" t="s">
        <v>21</v>
      </c>
      <c r="C339" s="14">
        <v>45629</v>
      </c>
      <c r="D339">
        <v>0</v>
      </c>
      <c r="E339">
        <v>22006</v>
      </c>
      <c r="F339">
        <v>0.14499999999999999</v>
      </c>
      <c r="G339">
        <v>3190.83</v>
      </c>
      <c r="H339">
        <v>7.25</v>
      </c>
      <c r="I339">
        <v>3653.570068359375</v>
      </c>
      <c r="J339">
        <v>4000</v>
      </c>
      <c r="K339">
        <v>2457.5500000000002</v>
      </c>
      <c r="M339">
        <v>12496</v>
      </c>
      <c r="N339">
        <f t="shared" si="48"/>
        <v>1811.9199999999998</v>
      </c>
      <c r="O339" s="8">
        <f t="shared" si="49"/>
        <v>101.24067665014876</v>
      </c>
      <c r="P339" s="8">
        <f t="shared" si="50"/>
        <v>0.50620338325074377</v>
      </c>
      <c r="Q339" s="5">
        <f t="shared" si="51"/>
        <v>1834.4000683593752</v>
      </c>
      <c r="R339" s="5">
        <f t="shared" si="52"/>
        <v>7291.9100683593742</v>
      </c>
      <c r="S339" s="5">
        <f t="shared" si="53"/>
        <v>9510</v>
      </c>
      <c r="T339" s="8">
        <f t="shared" si="54"/>
        <v>7989.9392236929871</v>
      </c>
      <c r="U339" s="8">
        <f t="shared" si="55"/>
        <v>12126.789223692987</v>
      </c>
      <c r="V339" s="8">
        <f t="shared" si="56"/>
        <v>3.031697305923247</v>
      </c>
      <c r="W339" t="s">
        <v>16</v>
      </c>
    </row>
    <row r="340" spans="1:23" ht="15.75" x14ac:dyDescent="0.25">
      <c r="A340" s="11"/>
      <c r="B340" t="s">
        <v>21</v>
      </c>
      <c r="C340" s="14">
        <v>45630</v>
      </c>
      <c r="D340">
        <v>1.79</v>
      </c>
      <c r="E340">
        <v>22006</v>
      </c>
      <c r="F340">
        <v>0.14499999999999999</v>
      </c>
      <c r="G340">
        <v>3190.83</v>
      </c>
      <c r="H340">
        <v>7.25</v>
      </c>
      <c r="I340">
        <v>4856.89013671875</v>
      </c>
      <c r="J340">
        <v>4000</v>
      </c>
      <c r="K340">
        <v>2457.5500000000002</v>
      </c>
      <c r="M340">
        <v>12496</v>
      </c>
      <c r="N340">
        <f t="shared" si="48"/>
        <v>1811.9199999999998</v>
      </c>
      <c r="O340" s="8">
        <f t="shared" si="49"/>
        <v>167.6520010110132</v>
      </c>
      <c r="P340" s="8">
        <f t="shared" si="50"/>
        <v>0.83826000505506604</v>
      </c>
      <c r="Q340" s="5">
        <f t="shared" si="51"/>
        <v>3037.7201367187499</v>
      </c>
      <c r="R340" s="5">
        <f t="shared" si="52"/>
        <v>8495.2301367187501</v>
      </c>
      <c r="S340" s="5">
        <f t="shared" si="53"/>
        <v>9510</v>
      </c>
      <c r="T340" s="8">
        <f t="shared" si="54"/>
        <v>9651.1487706894331</v>
      </c>
      <c r="U340" s="8">
        <f t="shared" si="55"/>
        <v>13787.998770689432</v>
      </c>
      <c r="V340" s="8">
        <f t="shared" si="56"/>
        <v>3.4469996926723581</v>
      </c>
      <c r="W340" t="s">
        <v>16</v>
      </c>
    </row>
    <row r="341" spans="1:23" ht="15.75" x14ac:dyDescent="0.25">
      <c r="A341" s="11"/>
      <c r="B341" t="s">
        <v>21</v>
      </c>
      <c r="C341" s="14">
        <v>45631</v>
      </c>
      <c r="D341">
        <v>5.95</v>
      </c>
      <c r="E341">
        <v>22006</v>
      </c>
      <c r="F341">
        <v>0.14499999999999999</v>
      </c>
      <c r="G341">
        <v>3190.83</v>
      </c>
      <c r="H341">
        <v>7.25</v>
      </c>
      <c r="I341">
        <v>6087.14013671875</v>
      </c>
      <c r="J341">
        <v>4000</v>
      </c>
      <c r="K341">
        <v>2457.5500000000002</v>
      </c>
      <c r="M341">
        <v>12496</v>
      </c>
      <c r="N341">
        <f t="shared" si="48"/>
        <v>1811.9199999999998</v>
      </c>
      <c r="O341" s="8">
        <f t="shared" si="49"/>
        <v>235.54959030855392</v>
      </c>
      <c r="P341" s="8">
        <f t="shared" si="50"/>
        <v>1.1777479515427696</v>
      </c>
      <c r="Q341" s="5">
        <f t="shared" si="51"/>
        <v>4267.9701367187499</v>
      </c>
      <c r="R341" s="5">
        <f t="shared" si="52"/>
        <v>9725.4801367187501</v>
      </c>
      <c r="S341" s="5">
        <f t="shared" si="53"/>
        <v>9510</v>
      </c>
      <c r="T341" s="8">
        <f t="shared" si="54"/>
        <v>11349.535674498653</v>
      </c>
      <c r="U341" s="8">
        <f t="shared" si="55"/>
        <v>15486.385674498651</v>
      </c>
      <c r="V341" s="8">
        <f t="shared" si="56"/>
        <v>3.8715964186246627</v>
      </c>
      <c r="W341" t="s">
        <v>16</v>
      </c>
    </row>
    <row r="342" spans="1:23" ht="15.75" x14ac:dyDescent="0.25">
      <c r="A342" s="11"/>
      <c r="B342" t="s">
        <v>21</v>
      </c>
      <c r="C342" s="14">
        <v>45632</v>
      </c>
      <c r="D342">
        <v>0.34</v>
      </c>
      <c r="E342">
        <v>22006</v>
      </c>
      <c r="F342">
        <v>0.14499999999999999</v>
      </c>
      <c r="G342">
        <v>3190.83</v>
      </c>
      <c r="H342">
        <v>7.25</v>
      </c>
      <c r="I342">
        <v>6148.330078125</v>
      </c>
      <c r="J342">
        <v>4000</v>
      </c>
      <c r="K342">
        <v>2457.5500000000002</v>
      </c>
      <c r="M342">
        <v>12496</v>
      </c>
      <c r="N342">
        <f t="shared" si="48"/>
        <v>1811.9199999999998</v>
      </c>
      <c r="O342" s="8">
        <f t="shared" si="49"/>
        <v>238.92666774057355</v>
      </c>
      <c r="P342" s="8">
        <f t="shared" si="50"/>
        <v>1.1946333387028678</v>
      </c>
      <c r="Q342" s="5">
        <f t="shared" si="51"/>
        <v>4329.1600781249999</v>
      </c>
      <c r="R342" s="5">
        <f t="shared" si="52"/>
        <v>9786.6700781250001</v>
      </c>
      <c r="S342" s="5">
        <f t="shared" si="53"/>
        <v>9510</v>
      </c>
      <c r="T342" s="8">
        <f t="shared" si="54"/>
        <v>11434.00972052932</v>
      </c>
      <c r="U342" s="8">
        <f t="shared" si="55"/>
        <v>15570.859720529319</v>
      </c>
      <c r="V342" s="8">
        <f t="shared" si="56"/>
        <v>3.8927149301323296</v>
      </c>
      <c r="W342" t="s">
        <v>16</v>
      </c>
    </row>
    <row r="343" spans="1:23" ht="15.75" x14ac:dyDescent="0.25">
      <c r="A343" s="11"/>
      <c r="B343" t="s">
        <v>21</v>
      </c>
      <c r="C343" s="14">
        <v>45633</v>
      </c>
      <c r="D343">
        <v>5.48</v>
      </c>
      <c r="E343">
        <v>22006</v>
      </c>
      <c r="F343">
        <v>0.14499999999999999</v>
      </c>
      <c r="G343">
        <v>3190.83</v>
      </c>
      <c r="H343">
        <v>7.25</v>
      </c>
      <c r="I343">
        <v>6750.2001953125</v>
      </c>
      <c r="J343">
        <v>4000</v>
      </c>
      <c r="K343">
        <v>2457.5500000000002</v>
      </c>
      <c r="M343">
        <v>12496</v>
      </c>
      <c r="N343">
        <f t="shared" si="48"/>
        <v>1811.9199999999998</v>
      </c>
      <c r="O343" s="8">
        <f t="shared" si="49"/>
        <v>272.14392441788272</v>
      </c>
      <c r="P343" s="8">
        <f t="shared" si="50"/>
        <v>1.3607196220894135</v>
      </c>
      <c r="Q343" s="5">
        <f t="shared" si="51"/>
        <v>4931.0301953124999</v>
      </c>
      <c r="R343" s="5">
        <f t="shared" si="52"/>
        <v>10388.5401953125</v>
      </c>
      <c r="S343" s="5">
        <f t="shared" si="53"/>
        <v>9510</v>
      </c>
      <c r="T343" s="8">
        <f t="shared" si="54"/>
        <v>12264.904518192696</v>
      </c>
      <c r="U343" s="8">
        <f t="shared" si="55"/>
        <v>16401.754518192694</v>
      </c>
      <c r="V343" s="8">
        <f t="shared" si="56"/>
        <v>4.1004386295481732</v>
      </c>
      <c r="W343" t="s">
        <v>16</v>
      </c>
    </row>
    <row r="344" spans="1:23" ht="15.75" x14ac:dyDescent="0.25">
      <c r="A344" s="11"/>
      <c r="B344" t="s">
        <v>21</v>
      </c>
      <c r="C344" s="14">
        <v>45634</v>
      </c>
      <c r="D344">
        <v>8</v>
      </c>
      <c r="E344">
        <v>22006</v>
      </c>
      <c r="F344">
        <v>0.14499999999999999</v>
      </c>
      <c r="G344">
        <v>3190.83</v>
      </c>
      <c r="H344">
        <v>7.25</v>
      </c>
      <c r="I344">
        <v>7317.39013671875</v>
      </c>
      <c r="J344">
        <v>4000</v>
      </c>
      <c r="K344">
        <v>2457.5500000000002</v>
      </c>
      <c r="M344">
        <v>12496</v>
      </c>
      <c r="N344">
        <f t="shared" si="48"/>
        <v>1811.9199999999998</v>
      </c>
      <c r="O344" s="8">
        <f t="shared" si="49"/>
        <v>303.44717960609466</v>
      </c>
      <c r="P344" s="8">
        <f t="shared" si="50"/>
        <v>1.5172358980304734</v>
      </c>
      <c r="Q344" s="5">
        <f t="shared" si="51"/>
        <v>5498.2201367187499</v>
      </c>
      <c r="R344" s="5">
        <f t="shared" si="52"/>
        <v>10955.73013671875</v>
      </c>
      <c r="S344" s="5">
        <f t="shared" si="53"/>
        <v>9510</v>
      </c>
      <c r="T344" s="8">
        <f t="shared" si="54"/>
        <v>13047.922578307871</v>
      </c>
      <c r="U344" s="8">
        <f t="shared" si="55"/>
        <v>17184.772578307871</v>
      </c>
      <c r="V344" s="8">
        <f t="shared" si="56"/>
        <v>4.2961931445769679</v>
      </c>
      <c r="W344" t="s">
        <v>16</v>
      </c>
    </row>
    <row r="345" spans="1:23" ht="15.75" x14ac:dyDescent="0.25">
      <c r="A345" s="11"/>
      <c r="B345" t="s">
        <v>21</v>
      </c>
      <c r="C345" s="14">
        <v>45635</v>
      </c>
      <c r="D345">
        <v>1.17</v>
      </c>
      <c r="E345">
        <v>22006</v>
      </c>
      <c r="F345">
        <v>0.14499999999999999</v>
      </c>
      <c r="G345">
        <v>3190.83</v>
      </c>
      <c r="H345">
        <v>7.25</v>
      </c>
      <c r="I345">
        <v>7361.759765625</v>
      </c>
      <c r="J345">
        <v>4000</v>
      </c>
      <c r="K345">
        <v>2457.5500000000002</v>
      </c>
      <c r="M345">
        <v>12496</v>
      </c>
      <c r="N345">
        <f t="shared" si="48"/>
        <v>1811.9199999999998</v>
      </c>
      <c r="O345" s="8">
        <f t="shared" si="49"/>
        <v>305.89594273615836</v>
      </c>
      <c r="P345" s="8">
        <f t="shared" si="50"/>
        <v>1.5294797136807918</v>
      </c>
      <c r="Q345" s="5">
        <f t="shared" si="51"/>
        <v>5542.5897656249999</v>
      </c>
      <c r="R345" s="5">
        <f t="shared" si="52"/>
        <v>11000.099765625</v>
      </c>
      <c r="S345" s="5">
        <f t="shared" si="53"/>
        <v>9510</v>
      </c>
      <c r="T345" s="8">
        <f t="shared" si="54"/>
        <v>13109.175816805127</v>
      </c>
      <c r="U345" s="8">
        <f t="shared" si="55"/>
        <v>17246.025816805126</v>
      </c>
      <c r="V345" s="8">
        <f t="shared" si="56"/>
        <v>4.3115064542012815</v>
      </c>
      <c r="W345" t="s">
        <v>16</v>
      </c>
    </row>
    <row r="346" spans="1:23" ht="15.75" x14ac:dyDescent="0.25">
      <c r="A346" s="11"/>
      <c r="B346" t="s">
        <v>21</v>
      </c>
      <c r="C346" s="14">
        <v>45636</v>
      </c>
      <c r="D346">
        <v>0</v>
      </c>
      <c r="E346">
        <v>22006</v>
      </c>
      <c r="F346">
        <v>0.14499999999999999</v>
      </c>
      <c r="G346">
        <v>3190.83</v>
      </c>
      <c r="H346">
        <v>7.25</v>
      </c>
      <c r="I346">
        <v>6365.7099609375</v>
      </c>
      <c r="J346">
        <v>4000</v>
      </c>
      <c r="K346">
        <v>2457.5500000000002</v>
      </c>
      <c r="M346">
        <v>12496</v>
      </c>
      <c r="N346">
        <f t="shared" si="48"/>
        <v>1811.9199999999998</v>
      </c>
      <c r="O346" s="8">
        <f t="shared" si="49"/>
        <v>250.92387969322601</v>
      </c>
      <c r="P346" s="8">
        <f t="shared" si="50"/>
        <v>1.25461939846613</v>
      </c>
      <c r="Q346" s="5">
        <f t="shared" si="51"/>
        <v>4546.5399609374999</v>
      </c>
      <c r="R346" s="5">
        <f t="shared" si="52"/>
        <v>10004.0499609375</v>
      </c>
      <c r="S346" s="5">
        <f t="shared" si="53"/>
        <v>9510</v>
      </c>
      <c r="T346" s="8">
        <f t="shared" si="54"/>
        <v>11734.107380452369</v>
      </c>
      <c r="U346" s="8">
        <f t="shared" si="55"/>
        <v>15870.957380452368</v>
      </c>
      <c r="V346" s="8">
        <f t="shared" si="56"/>
        <v>3.9677393451130918</v>
      </c>
      <c r="W346" t="s">
        <v>16</v>
      </c>
    </row>
    <row r="347" spans="1:23" ht="15.75" x14ac:dyDescent="0.25">
      <c r="A347" s="11"/>
      <c r="B347" t="s">
        <v>21</v>
      </c>
      <c r="C347" s="14">
        <v>45637</v>
      </c>
      <c r="D347" s="4">
        <v>0</v>
      </c>
      <c r="E347">
        <v>22006</v>
      </c>
      <c r="F347">
        <v>0.14499999999999999</v>
      </c>
      <c r="G347">
        <v>3190.83</v>
      </c>
      <c r="H347">
        <v>7.25</v>
      </c>
      <c r="I347">
        <v>5869.0498046875</v>
      </c>
      <c r="J347">
        <v>4000</v>
      </c>
      <c r="K347">
        <v>2457.5500000000002</v>
      </c>
      <c r="M347">
        <v>12496</v>
      </c>
      <c r="N347">
        <f t="shared" si="48"/>
        <v>1811.9199999999998</v>
      </c>
      <c r="O347" s="8">
        <f t="shared" si="49"/>
        <v>223.51316861050711</v>
      </c>
      <c r="P347" s="8">
        <f t="shared" si="50"/>
        <v>1.1175658430525355</v>
      </c>
      <c r="Q347" s="5">
        <f t="shared" si="51"/>
        <v>4049.8798046874999</v>
      </c>
      <c r="R347" s="5">
        <f t="shared" si="52"/>
        <v>9507.3898046875001</v>
      </c>
      <c r="S347" s="5">
        <f t="shared" si="53"/>
        <v>9510</v>
      </c>
      <c r="T347" s="8">
        <f t="shared" si="54"/>
        <v>11048.457223964793</v>
      </c>
      <c r="U347" s="8">
        <f t="shared" si="55"/>
        <v>15185.307223964792</v>
      </c>
      <c r="V347" s="8">
        <f t="shared" si="56"/>
        <v>3.7963268059911979</v>
      </c>
      <c r="W347" t="s">
        <v>16</v>
      </c>
    </row>
    <row r="348" spans="1:23" ht="15.75" x14ac:dyDescent="0.25">
      <c r="A348" s="11"/>
      <c r="B348" t="s">
        <v>21</v>
      </c>
      <c r="C348" s="14">
        <v>45638</v>
      </c>
      <c r="D348" s="4">
        <v>0</v>
      </c>
      <c r="E348">
        <v>22006</v>
      </c>
      <c r="F348">
        <v>0.14499999999999999</v>
      </c>
      <c r="G348">
        <v>3190.83</v>
      </c>
      <c r="H348">
        <v>7.25</v>
      </c>
      <c r="I348">
        <v>5688.9501953125</v>
      </c>
      <c r="J348">
        <v>4000</v>
      </c>
      <c r="K348">
        <v>2457.5500000000002</v>
      </c>
      <c r="M348">
        <v>12496</v>
      </c>
      <c r="N348">
        <f t="shared" si="48"/>
        <v>1811.9199999999998</v>
      </c>
      <c r="O348" s="8">
        <f t="shared" si="49"/>
        <v>213.57345773061175</v>
      </c>
      <c r="P348" s="8">
        <f t="shared" si="50"/>
        <v>1.0678672886530587</v>
      </c>
      <c r="Q348" s="5">
        <f t="shared" si="51"/>
        <v>3869.7801953124999</v>
      </c>
      <c r="R348" s="5">
        <f t="shared" si="52"/>
        <v>9327.2901953125001</v>
      </c>
      <c r="S348" s="5">
        <f t="shared" si="53"/>
        <v>9510</v>
      </c>
      <c r="T348" s="8">
        <f t="shared" si="54"/>
        <v>10799.825793000635</v>
      </c>
      <c r="U348" s="8">
        <f t="shared" si="55"/>
        <v>14936.675793000633</v>
      </c>
      <c r="V348" s="8">
        <f t="shared" si="56"/>
        <v>3.7341689482501583</v>
      </c>
      <c r="W348" t="s">
        <v>16</v>
      </c>
    </row>
    <row r="349" spans="1:23" ht="15.75" x14ac:dyDescent="0.25">
      <c r="A349" s="11"/>
      <c r="B349" t="s">
        <v>21</v>
      </c>
      <c r="C349" s="14">
        <v>45639</v>
      </c>
      <c r="D349" s="4">
        <v>0</v>
      </c>
      <c r="E349">
        <v>22006</v>
      </c>
      <c r="F349">
        <v>0.14499999999999999</v>
      </c>
      <c r="G349">
        <v>3190.83</v>
      </c>
      <c r="H349">
        <v>7.25</v>
      </c>
      <c r="I349">
        <v>5501.72998046875</v>
      </c>
      <c r="J349">
        <v>4000</v>
      </c>
      <c r="K349">
        <v>2457.5500000000002</v>
      </c>
      <c r="M349">
        <v>12496</v>
      </c>
      <c r="N349">
        <f t="shared" si="48"/>
        <v>1811.9199999999998</v>
      </c>
      <c r="O349" s="8">
        <f t="shared" si="49"/>
        <v>203.240760103578</v>
      </c>
      <c r="P349" s="8">
        <f t="shared" si="50"/>
        <v>1.0162038005178899</v>
      </c>
      <c r="Q349" s="5">
        <f t="shared" si="51"/>
        <v>3682.5599804687499</v>
      </c>
      <c r="R349" s="5">
        <f t="shared" si="52"/>
        <v>9140.0699804687501</v>
      </c>
      <c r="S349" s="5">
        <f t="shared" si="53"/>
        <v>9510</v>
      </c>
      <c r="T349" s="8">
        <f t="shared" si="54"/>
        <v>10541.364211192895</v>
      </c>
      <c r="U349" s="8">
        <f t="shared" si="55"/>
        <v>14678.214211192893</v>
      </c>
      <c r="V349" s="8">
        <f t="shared" si="56"/>
        <v>3.6695535527982233</v>
      </c>
      <c r="W349" t="s">
        <v>16</v>
      </c>
    </row>
    <row r="350" spans="1:23" ht="15.75" x14ac:dyDescent="0.25">
      <c r="A350" s="11"/>
      <c r="B350" t="s">
        <v>21</v>
      </c>
      <c r="C350" s="14">
        <v>45640</v>
      </c>
      <c r="D350" s="4">
        <v>0.25</v>
      </c>
      <c r="E350">
        <v>22006</v>
      </c>
      <c r="F350">
        <v>0.14499999999999999</v>
      </c>
      <c r="G350">
        <v>3190.83</v>
      </c>
      <c r="H350">
        <v>7.25</v>
      </c>
      <c r="I350">
        <v>5333.97998046875</v>
      </c>
      <c r="J350">
        <v>4000</v>
      </c>
      <c r="K350">
        <v>2457.5500000000002</v>
      </c>
      <c r="M350">
        <v>12496</v>
      </c>
      <c r="N350">
        <f t="shared" si="48"/>
        <v>1811.9199999999998</v>
      </c>
      <c r="O350" s="8">
        <f t="shared" si="49"/>
        <v>193.98262508657945</v>
      </c>
      <c r="P350" s="8">
        <f t="shared" si="50"/>
        <v>0.96991312543289721</v>
      </c>
      <c r="Q350" s="5">
        <f t="shared" si="51"/>
        <v>3514.8099804687499</v>
      </c>
      <c r="R350" s="5">
        <f t="shared" si="52"/>
        <v>8972.3199804687501</v>
      </c>
      <c r="S350" s="5">
        <f t="shared" si="53"/>
        <v>9510</v>
      </c>
      <c r="T350" s="8">
        <f t="shared" si="54"/>
        <v>10309.781684784444</v>
      </c>
      <c r="U350" s="8">
        <f t="shared" si="55"/>
        <v>14446.631684784443</v>
      </c>
      <c r="V350" s="8">
        <f t="shared" si="56"/>
        <v>3.6116579211961106</v>
      </c>
      <c r="W350" t="s">
        <v>16</v>
      </c>
    </row>
    <row r="351" spans="1:23" ht="15.75" x14ac:dyDescent="0.25">
      <c r="A351" s="11"/>
      <c r="B351" t="s">
        <v>21</v>
      </c>
      <c r="C351" s="14">
        <v>45641</v>
      </c>
      <c r="D351" s="4">
        <v>0</v>
      </c>
      <c r="E351">
        <v>22006</v>
      </c>
      <c r="F351">
        <v>0.14499999999999999</v>
      </c>
      <c r="G351">
        <v>3190.83</v>
      </c>
      <c r="H351">
        <v>7.25</v>
      </c>
      <c r="I351">
        <v>5129.669921875</v>
      </c>
      <c r="J351">
        <v>4000</v>
      </c>
      <c r="K351">
        <v>2457.5500000000002</v>
      </c>
      <c r="M351">
        <v>12496</v>
      </c>
      <c r="N351">
        <f t="shared" si="48"/>
        <v>1811.9199999999998</v>
      </c>
      <c r="O351" s="8">
        <f t="shared" si="49"/>
        <v>182.70673770779064</v>
      </c>
      <c r="P351" s="8">
        <f t="shared" si="50"/>
        <v>0.91353368853895323</v>
      </c>
      <c r="Q351" s="5">
        <f t="shared" si="51"/>
        <v>3310.4999218749999</v>
      </c>
      <c r="R351" s="5">
        <f t="shared" si="52"/>
        <v>8768.0099218750001</v>
      </c>
      <c r="S351" s="5">
        <f t="shared" si="53"/>
        <v>9510</v>
      </c>
      <c r="T351" s="8">
        <f t="shared" si="54"/>
        <v>10027.72720168579</v>
      </c>
      <c r="U351" s="8">
        <f t="shared" si="55"/>
        <v>14164.577201685788</v>
      </c>
      <c r="V351" s="8">
        <f t="shared" si="56"/>
        <v>3.5411443004214469</v>
      </c>
      <c r="W351" t="s">
        <v>16</v>
      </c>
    </row>
    <row r="352" spans="1:23" ht="15.75" x14ac:dyDescent="0.25">
      <c r="A352" s="11"/>
      <c r="B352" t="s">
        <v>21</v>
      </c>
      <c r="C352" s="14">
        <v>45642</v>
      </c>
      <c r="D352" s="4">
        <v>7.0000000000000007E-2</v>
      </c>
      <c r="E352">
        <v>22006</v>
      </c>
      <c r="F352">
        <v>0.14499999999999999</v>
      </c>
      <c r="G352">
        <v>3190.83</v>
      </c>
      <c r="H352">
        <v>7.25</v>
      </c>
      <c r="I352">
        <v>4848.64013671875</v>
      </c>
      <c r="J352">
        <v>4000</v>
      </c>
      <c r="K352">
        <v>2457.5500000000002</v>
      </c>
      <c r="M352">
        <v>12496</v>
      </c>
      <c r="N352">
        <f t="shared" si="48"/>
        <v>1811.9199999999998</v>
      </c>
      <c r="O352" s="8">
        <f t="shared" si="49"/>
        <v>167.19668289542309</v>
      </c>
      <c r="P352" s="8">
        <f t="shared" si="50"/>
        <v>0.83598341447711544</v>
      </c>
      <c r="Q352" s="5">
        <f t="shared" si="51"/>
        <v>3029.4701367187499</v>
      </c>
      <c r="R352" s="5">
        <f t="shared" si="52"/>
        <v>8486.9801367187501</v>
      </c>
      <c r="S352" s="5">
        <f t="shared" si="53"/>
        <v>9510</v>
      </c>
      <c r="T352" s="8">
        <f t="shared" si="54"/>
        <v>9639.7594661119692</v>
      </c>
      <c r="U352" s="8">
        <f t="shared" si="55"/>
        <v>13776.609466111968</v>
      </c>
      <c r="V352" s="8">
        <f t="shared" si="56"/>
        <v>3.4441523665279918</v>
      </c>
      <c r="W352" t="s">
        <v>16</v>
      </c>
    </row>
    <row r="353" spans="1:23" ht="15.75" x14ac:dyDescent="0.25">
      <c r="A353" s="11"/>
      <c r="B353" t="s">
        <v>21</v>
      </c>
      <c r="C353" s="14">
        <v>45643</v>
      </c>
      <c r="D353">
        <v>0.28999999999999998</v>
      </c>
      <c r="E353">
        <v>22006</v>
      </c>
      <c r="F353">
        <v>0.14499999999999999</v>
      </c>
      <c r="G353">
        <v>3190.83</v>
      </c>
      <c r="H353">
        <v>7.25</v>
      </c>
      <c r="I353">
        <v>5355.1201171875</v>
      </c>
      <c r="J353">
        <v>4000</v>
      </c>
      <c r="K353">
        <v>2457.5500000000002</v>
      </c>
      <c r="M353">
        <v>12496</v>
      </c>
      <c r="N353">
        <f t="shared" si="48"/>
        <v>1811.9199999999998</v>
      </c>
      <c r="O353" s="8">
        <f t="shared" si="49"/>
        <v>195.14935080950042</v>
      </c>
      <c r="P353" s="8">
        <f t="shared" si="50"/>
        <v>0.97574675404750211</v>
      </c>
      <c r="Q353" s="5">
        <f t="shared" si="51"/>
        <v>3535.9501171874999</v>
      </c>
      <c r="R353" s="5">
        <f t="shared" si="52"/>
        <v>8993.4601171875001</v>
      </c>
      <c r="S353" s="5">
        <f t="shared" si="53"/>
        <v>9510</v>
      </c>
      <c r="T353" s="8">
        <f t="shared" si="54"/>
        <v>10338.966103681303</v>
      </c>
      <c r="U353" s="8">
        <f t="shared" si="55"/>
        <v>14475.816103681302</v>
      </c>
      <c r="V353" s="8">
        <f t="shared" si="56"/>
        <v>3.6189540259203254</v>
      </c>
      <c r="W353" t="s">
        <v>16</v>
      </c>
    </row>
    <row r="354" spans="1:23" ht="15.75" x14ac:dyDescent="0.25">
      <c r="A354" s="11"/>
      <c r="B354" t="s">
        <v>21</v>
      </c>
      <c r="C354" s="14">
        <v>45644</v>
      </c>
      <c r="D354">
        <v>6.79</v>
      </c>
      <c r="E354">
        <v>22006</v>
      </c>
      <c r="F354">
        <v>0.14499999999999999</v>
      </c>
      <c r="G354">
        <v>3190.83</v>
      </c>
      <c r="H354">
        <v>7.25</v>
      </c>
      <c r="I354">
        <v>5070.669921875</v>
      </c>
      <c r="J354">
        <v>4000</v>
      </c>
      <c r="K354">
        <v>2457.5500000000002</v>
      </c>
      <c r="M354">
        <v>12496</v>
      </c>
      <c r="N354">
        <f t="shared" si="48"/>
        <v>1811.9199999999998</v>
      </c>
      <c r="O354" s="8">
        <f t="shared" si="49"/>
        <v>179.45052330538877</v>
      </c>
      <c r="P354" s="8">
        <f t="shared" si="50"/>
        <v>0.89725261652694388</v>
      </c>
      <c r="Q354" s="5">
        <f t="shared" si="51"/>
        <v>3251.4999218749999</v>
      </c>
      <c r="R354" s="5">
        <f t="shared" si="52"/>
        <v>8709.0099218750001</v>
      </c>
      <c r="S354" s="5">
        <f t="shared" si="53"/>
        <v>9510</v>
      </c>
      <c r="T354" s="8">
        <f t="shared" si="54"/>
        <v>9946.2764174348285</v>
      </c>
      <c r="U354" s="8">
        <f t="shared" si="55"/>
        <v>14083.126417434827</v>
      </c>
      <c r="V354" s="8">
        <f t="shared" si="56"/>
        <v>3.5207816043587066</v>
      </c>
      <c r="W354" t="s">
        <v>16</v>
      </c>
    </row>
    <row r="355" spans="1:23" ht="15.75" x14ac:dyDescent="0.25">
      <c r="A355" s="11"/>
      <c r="B355" t="s">
        <v>21</v>
      </c>
      <c r="C355" s="14">
        <v>45645</v>
      </c>
      <c r="D355">
        <v>2.65</v>
      </c>
      <c r="E355">
        <v>22006</v>
      </c>
      <c r="F355">
        <v>0.14499999999999999</v>
      </c>
      <c r="G355">
        <v>3190.83</v>
      </c>
      <c r="H355">
        <v>7.25</v>
      </c>
      <c r="I355">
        <v>6474</v>
      </c>
      <c r="J355">
        <v>4000</v>
      </c>
      <c r="K355">
        <v>2457.5500000000002</v>
      </c>
      <c r="M355">
        <v>12496</v>
      </c>
      <c r="N355">
        <f t="shared" si="48"/>
        <v>1811.9199999999998</v>
      </c>
      <c r="O355" s="8">
        <f t="shared" si="49"/>
        <v>256.90041502936111</v>
      </c>
      <c r="P355" s="8">
        <f t="shared" si="50"/>
        <v>1.2845020751468055</v>
      </c>
      <c r="Q355" s="5">
        <f t="shared" si="51"/>
        <v>4654.83</v>
      </c>
      <c r="R355" s="5">
        <f t="shared" si="52"/>
        <v>10112.34</v>
      </c>
      <c r="S355" s="5">
        <f t="shared" si="53"/>
        <v>9510</v>
      </c>
      <c r="T355" s="8">
        <f t="shared" si="54"/>
        <v>11883.604136523687</v>
      </c>
      <c r="U355" s="8">
        <f t="shared" si="55"/>
        <v>16020.454136523686</v>
      </c>
      <c r="V355" s="8">
        <f t="shared" si="56"/>
        <v>4.0051135341309214</v>
      </c>
      <c r="W355" t="s">
        <v>16</v>
      </c>
    </row>
    <row r="356" spans="1:23" ht="15.75" x14ac:dyDescent="0.25">
      <c r="A356" s="11"/>
      <c r="B356" t="s">
        <v>21</v>
      </c>
      <c r="C356" s="14">
        <v>45646</v>
      </c>
      <c r="D356">
        <v>0.87</v>
      </c>
      <c r="E356">
        <v>22006</v>
      </c>
      <c r="F356">
        <v>0.14499999999999999</v>
      </c>
      <c r="G356">
        <v>3190.83</v>
      </c>
      <c r="H356">
        <v>7.25</v>
      </c>
      <c r="I356">
        <v>5602.8701171875</v>
      </c>
      <c r="J356">
        <v>4000</v>
      </c>
      <c r="K356">
        <v>2457.5500000000002</v>
      </c>
      <c r="M356">
        <v>12496</v>
      </c>
      <c r="N356">
        <f t="shared" si="48"/>
        <v>1811.9199999999998</v>
      </c>
      <c r="O356" s="8">
        <f t="shared" si="49"/>
        <v>208.82269179585745</v>
      </c>
      <c r="P356" s="8">
        <f t="shared" si="50"/>
        <v>1.0441134589792873</v>
      </c>
      <c r="Q356" s="5">
        <f t="shared" si="51"/>
        <v>3783.7001171874999</v>
      </c>
      <c r="R356" s="5">
        <f t="shared" si="52"/>
        <v>9241.2101171875001</v>
      </c>
      <c r="S356" s="5">
        <f t="shared" si="53"/>
        <v>9510</v>
      </c>
      <c r="T356" s="8">
        <f t="shared" si="54"/>
        <v>10680.990371446987</v>
      </c>
      <c r="U356" s="8">
        <f t="shared" si="55"/>
        <v>14817.840371446986</v>
      </c>
      <c r="V356" s="8">
        <f t="shared" si="56"/>
        <v>3.7044600928617464</v>
      </c>
      <c r="W356" t="s">
        <v>16</v>
      </c>
    </row>
    <row r="357" spans="1:23" ht="15.75" x14ac:dyDescent="0.25">
      <c r="A357" s="11"/>
      <c r="B357" t="s">
        <v>21</v>
      </c>
      <c r="C357" s="14">
        <v>45647</v>
      </c>
      <c r="D357">
        <v>4.05</v>
      </c>
      <c r="E357">
        <v>22006</v>
      </c>
      <c r="F357">
        <v>0.14499999999999999</v>
      </c>
      <c r="G357">
        <v>3190.83</v>
      </c>
      <c r="H357">
        <v>7.25</v>
      </c>
      <c r="I357">
        <v>5562.6298828125</v>
      </c>
      <c r="J357">
        <v>4000</v>
      </c>
      <c r="K357">
        <v>2457.5500000000002</v>
      </c>
      <c r="M357">
        <v>12496</v>
      </c>
      <c r="N357">
        <f t="shared" si="48"/>
        <v>1811.9199999999998</v>
      </c>
      <c r="O357" s="8">
        <f t="shared" si="49"/>
        <v>206.60183025809638</v>
      </c>
      <c r="P357" s="8">
        <f t="shared" si="50"/>
        <v>1.033009151290482</v>
      </c>
      <c r="Q357" s="5">
        <f t="shared" si="51"/>
        <v>3743.4598828124999</v>
      </c>
      <c r="R357" s="5">
        <f t="shared" si="52"/>
        <v>9200.9698828125001</v>
      </c>
      <c r="S357" s="5">
        <f t="shared" si="53"/>
        <v>9510</v>
      </c>
      <c r="T357" s="8">
        <f t="shared" si="54"/>
        <v>10625.43785198451</v>
      </c>
      <c r="U357" s="8">
        <f t="shared" si="55"/>
        <v>14762.287851984509</v>
      </c>
      <c r="V357" s="8">
        <f t="shared" si="56"/>
        <v>3.6905719629961271</v>
      </c>
      <c r="W357" t="s">
        <v>16</v>
      </c>
    </row>
    <row r="358" spans="1:23" ht="15.75" x14ac:dyDescent="0.25">
      <c r="A358" s="11"/>
      <c r="B358" t="s">
        <v>21</v>
      </c>
      <c r="C358" s="14">
        <v>45648</v>
      </c>
      <c r="D358">
        <v>1.84</v>
      </c>
      <c r="E358">
        <v>22006</v>
      </c>
      <c r="F358">
        <v>0.14499999999999999</v>
      </c>
      <c r="G358">
        <v>3190.83</v>
      </c>
      <c r="H358">
        <v>7.25</v>
      </c>
      <c r="I358">
        <v>5665.4599609375</v>
      </c>
      <c r="J358">
        <v>4000</v>
      </c>
      <c r="K358">
        <v>2457.5500000000002</v>
      </c>
      <c r="M358">
        <v>12496</v>
      </c>
      <c r="N358">
        <f t="shared" si="48"/>
        <v>1811.9199999999998</v>
      </c>
      <c r="O358" s="8">
        <f t="shared" si="49"/>
        <v>212.27702994268515</v>
      </c>
      <c r="P358" s="8">
        <f t="shared" si="50"/>
        <v>1.0613851497134257</v>
      </c>
      <c r="Q358" s="5">
        <f t="shared" si="51"/>
        <v>3846.2899609374999</v>
      </c>
      <c r="R358" s="5">
        <f t="shared" si="52"/>
        <v>9303.7999609375001</v>
      </c>
      <c r="S358" s="5">
        <f t="shared" si="53"/>
        <v>9510</v>
      </c>
      <c r="T358" s="8">
        <f t="shared" si="54"/>
        <v>10767.397013134829</v>
      </c>
      <c r="U358" s="8">
        <f t="shared" si="55"/>
        <v>14904.247013134827</v>
      </c>
      <c r="V358" s="8">
        <f t="shared" si="56"/>
        <v>3.726061753283707</v>
      </c>
      <c r="W358" t="s">
        <v>16</v>
      </c>
    </row>
    <row r="359" spans="1:23" ht="15.75" x14ac:dyDescent="0.25">
      <c r="A359" s="11"/>
      <c r="B359" t="s">
        <v>21</v>
      </c>
      <c r="C359" s="14">
        <v>45649</v>
      </c>
      <c r="D359">
        <v>1.44</v>
      </c>
      <c r="E359">
        <v>22006</v>
      </c>
      <c r="F359">
        <v>0.14499999999999999</v>
      </c>
      <c r="G359">
        <v>3190.83</v>
      </c>
      <c r="H359">
        <v>7.25</v>
      </c>
      <c r="I359">
        <v>5211.02978515625</v>
      </c>
      <c r="J359">
        <v>4000</v>
      </c>
      <c r="K359">
        <v>2457.5500000000002</v>
      </c>
      <c r="M359">
        <v>12496</v>
      </c>
      <c r="N359">
        <f t="shared" si="48"/>
        <v>1811.9199999999998</v>
      </c>
      <c r="O359" s="8">
        <f t="shared" si="49"/>
        <v>187.19699463311019</v>
      </c>
      <c r="P359" s="8">
        <f t="shared" si="50"/>
        <v>0.93598497316555096</v>
      </c>
      <c r="Q359" s="5">
        <f t="shared" si="51"/>
        <v>3391.8597851562499</v>
      </c>
      <c r="R359" s="5">
        <f t="shared" si="52"/>
        <v>8849.3697851562501</v>
      </c>
      <c r="S359" s="5">
        <f t="shared" si="53"/>
        <v>9510</v>
      </c>
      <c r="T359" s="8">
        <f t="shared" si="54"/>
        <v>10140.046263902886</v>
      </c>
      <c r="U359" s="8">
        <f t="shared" si="55"/>
        <v>14276.896263902885</v>
      </c>
      <c r="V359" s="8">
        <f t="shared" si="56"/>
        <v>3.5692240659757211</v>
      </c>
      <c r="W359" t="s">
        <v>16</v>
      </c>
    </row>
    <row r="360" spans="1:23" ht="15.75" x14ac:dyDescent="0.25">
      <c r="A360" s="11"/>
      <c r="B360" t="s">
        <v>21</v>
      </c>
      <c r="C360" s="14">
        <v>45650</v>
      </c>
      <c r="D360">
        <v>0.37</v>
      </c>
      <c r="E360">
        <v>22006</v>
      </c>
      <c r="F360">
        <v>0.14499999999999999</v>
      </c>
      <c r="G360">
        <v>3190.83</v>
      </c>
      <c r="H360">
        <v>7.25</v>
      </c>
      <c r="I360">
        <v>5078.08984375</v>
      </c>
      <c r="J360">
        <v>4000</v>
      </c>
      <c r="K360">
        <v>2457.5500000000002</v>
      </c>
      <c r="M360">
        <v>12496</v>
      </c>
      <c r="N360">
        <f t="shared" si="48"/>
        <v>1811.9199999999998</v>
      </c>
      <c r="O360" s="8">
        <f t="shared" si="49"/>
        <v>179.86002934732218</v>
      </c>
      <c r="P360" s="8">
        <f t="shared" si="50"/>
        <v>0.89930014673661096</v>
      </c>
      <c r="Q360" s="5">
        <f t="shared" si="51"/>
        <v>3258.9198437499999</v>
      </c>
      <c r="R360" s="5">
        <f t="shared" si="52"/>
        <v>8716.4298437500001</v>
      </c>
      <c r="S360" s="5">
        <f t="shared" si="53"/>
        <v>9510</v>
      </c>
      <c r="T360" s="8">
        <f t="shared" si="54"/>
        <v>9956.5197810924492</v>
      </c>
      <c r="U360" s="8">
        <f t="shared" si="55"/>
        <v>14093.369781092448</v>
      </c>
      <c r="V360" s="8">
        <f t="shared" si="56"/>
        <v>3.5233424452731121</v>
      </c>
      <c r="W360" t="s">
        <v>16</v>
      </c>
    </row>
    <row r="361" spans="1:23" ht="15.75" x14ac:dyDescent="0.25">
      <c r="A361" s="11"/>
      <c r="B361" t="s">
        <v>21</v>
      </c>
      <c r="C361" s="14">
        <v>45651</v>
      </c>
      <c r="D361">
        <v>0</v>
      </c>
      <c r="E361">
        <v>22006</v>
      </c>
      <c r="F361">
        <v>0.14499999999999999</v>
      </c>
      <c r="G361">
        <v>3190.83</v>
      </c>
      <c r="H361">
        <v>7.25</v>
      </c>
      <c r="I361">
        <v>4531.97998046875</v>
      </c>
      <c r="J361">
        <v>4000</v>
      </c>
      <c r="K361">
        <v>2457.5500000000002</v>
      </c>
      <c r="M361">
        <v>12496</v>
      </c>
      <c r="N361">
        <f t="shared" si="48"/>
        <v>1811.9199999999998</v>
      </c>
      <c r="O361" s="8">
        <f t="shared" si="49"/>
        <v>149.72018524376077</v>
      </c>
      <c r="P361" s="8">
        <f t="shared" si="50"/>
        <v>0.74860092621880381</v>
      </c>
      <c r="Q361" s="5">
        <f t="shared" si="51"/>
        <v>2712.8099804687499</v>
      </c>
      <c r="R361" s="5">
        <f t="shared" si="52"/>
        <v>8170.3199804687492</v>
      </c>
      <c r="S361" s="5">
        <f t="shared" si="53"/>
        <v>9510</v>
      </c>
      <c r="T361" s="8">
        <f t="shared" si="54"/>
        <v>9202.603227678168</v>
      </c>
      <c r="U361" s="8">
        <f t="shared" si="55"/>
        <v>13339.453227678168</v>
      </c>
      <c r="V361" s="8">
        <f t="shared" si="56"/>
        <v>3.3348633069195421</v>
      </c>
      <c r="W361" t="s">
        <v>16</v>
      </c>
    </row>
    <row r="362" spans="1:23" ht="15.75" x14ac:dyDescent="0.25">
      <c r="A362" s="11"/>
      <c r="B362" t="s">
        <v>21</v>
      </c>
      <c r="C362" s="14">
        <v>45652</v>
      </c>
      <c r="D362" s="4">
        <v>0</v>
      </c>
      <c r="E362">
        <v>22006</v>
      </c>
      <c r="F362">
        <v>0.14499999999999999</v>
      </c>
      <c r="G362">
        <v>3190.83</v>
      </c>
      <c r="H362">
        <v>7.25</v>
      </c>
      <c r="I362">
        <v>4410.72998046875</v>
      </c>
      <c r="J362">
        <v>4000</v>
      </c>
      <c r="K362">
        <v>2457.5500000000002</v>
      </c>
      <c r="M362">
        <v>12496</v>
      </c>
      <c r="N362">
        <f t="shared" si="48"/>
        <v>1811.9199999999998</v>
      </c>
      <c r="O362" s="8">
        <f t="shared" si="49"/>
        <v>143.02838869645186</v>
      </c>
      <c r="P362" s="8">
        <f t="shared" si="50"/>
        <v>0.71514194348225923</v>
      </c>
      <c r="Q362" s="5">
        <f t="shared" si="51"/>
        <v>2591.5599804687499</v>
      </c>
      <c r="R362" s="5">
        <f t="shared" si="52"/>
        <v>8049.0699804687492</v>
      </c>
      <c r="S362" s="5">
        <f t="shared" si="53"/>
        <v>9510</v>
      </c>
      <c r="T362" s="8">
        <f t="shared" si="54"/>
        <v>9035.214963433611</v>
      </c>
      <c r="U362" s="8">
        <f t="shared" si="55"/>
        <v>13172.06496343361</v>
      </c>
      <c r="V362" s="8">
        <f t="shared" si="56"/>
        <v>3.2930162408584023</v>
      </c>
      <c r="W362" t="s">
        <v>16</v>
      </c>
    </row>
    <row r="363" spans="1:23" ht="15.75" x14ac:dyDescent="0.25">
      <c r="A363" s="11"/>
      <c r="B363" t="s">
        <v>21</v>
      </c>
      <c r="C363" s="14">
        <v>45653</v>
      </c>
      <c r="D363" s="4">
        <v>0</v>
      </c>
      <c r="E363">
        <v>22006</v>
      </c>
      <c r="F363">
        <v>0.14499999999999999</v>
      </c>
      <c r="G363">
        <v>3190.83</v>
      </c>
      <c r="H363">
        <v>7.25</v>
      </c>
      <c r="I363">
        <v>4372.6201171875</v>
      </c>
      <c r="J363">
        <v>4000</v>
      </c>
      <c r="K363">
        <v>2457.5500000000002</v>
      </c>
      <c r="M363">
        <v>12496</v>
      </c>
      <c r="N363">
        <f t="shared" si="48"/>
        <v>1811.9199999999998</v>
      </c>
      <c r="O363" s="8">
        <f t="shared" si="49"/>
        <v>140.9251024983167</v>
      </c>
      <c r="P363" s="8">
        <f t="shared" si="50"/>
        <v>0.70462551249158356</v>
      </c>
      <c r="Q363" s="5">
        <f t="shared" si="51"/>
        <v>2553.4501171874999</v>
      </c>
      <c r="R363" s="5">
        <f t="shared" si="52"/>
        <v>8010.9601171874992</v>
      </c>
      <c r="S363" s="5">
        <f t="shared" si="53"/>
        <v>9510</v>
      </c>
      <c r="T363" s="8">
        <f t="shared" si="54"/>
        <v>8982.6034676377676</v>
      </c>
      <c r="U363" s="8">
        <f t="shared" si="55"/>
        <v>13119.453467637768</v>
      </c>
      <c r="V363" s="8">
        <f t="shared" si="56"/>
        <v>3.2798633669094421</v>
      </c>
      <c r="W363" t="s">
        <v>16</v>
      </c>
    </row>
    <row r="364" spans="1:23" ht="15.75" x14ac:dyDescent="0.25">
      <c r="A364" s="11"/>
      <c r="B364" t="s">
        <v>21</v>
      </c>
      <c r="C364" s="14">
        <v>45654</v>
      </c>
      <c r="D364" s="4">
        <v>0</v>
      </c>
      <c r="E364">
        <v>22006</v>
      </c>
      <c r="F364">
        <v>0.14499999999999999</v>
      </c>
      <c r="G364">
        <v>3190.83</v>
      </c>
      <c r="H364">
        <v>7.25</v>
      </c>
      <c r="I364">
        <v>4306.5400390625</v>
      </c>
      <c r="J364">
        <v>4000</v>
      </c>
      <c r="K364">
        <v>2457.5500000000002</v>
      </c>
      <c r="M364">
        <v>12496</v>
      </c>
      <c r="N364">
        <f t="shared" si="48"/>
        <v>1811.9199999999998</v>
      </c>
      <c r="O364" s="8">
        <f t="shared" si="49"/>
        <v>137.27813805590202</v>
      </c>
      <c r="P364" s="8">
        <f t="shared" si="50"/>
        <v>0.68639069027951005</v>
      </c>
      <c r="Q364" s="5">
        <f t="shared" si="51"/>
        <v>2487.3700390624999</v>
      </c>
      <c r="R364" s="5">
        <f t="shared" si="52"/>
        <v>7944.8800390624992</v>
      </c>
      <c r="S364" s="5">
        <f t="shared" si="53"/>
        <v>9510</v>
      </c>
      <c r="T364" s="8">
        <f t="shared" si="54"/>
        <v>8891.3784814234295</v>
      </c>
      <c r="U364" s="8">
        <f t="shared" si="55"/>
        <v>13028.22848142343</v>
      </c>
      <c r="V364" s="8">
        <f t="shared" si="56"/>
        <v>3.2570571203558574</v>
      </c>
      <c r="W364" t="s">
        <v>16</v>
      </c>
    </row>
    <row r="365" spans="1:23" ht="15.75" x14ac:dyDescent="0.25">
      <c r="A365" s="11"/>
      <c r="B365" t="s">
        <v>21</v>
      </c>
      <c r="C365" s="14">
        <v>45655</v>
      </c>
      <c r="D365" s="4">
        <v>0</v>
      </c>
      <c r="E365">
        <v>22006</v>
      </c>
      <c r="F365">
        <v>0.14499999999999999</v>
      </c>
      <c r="G365">
        <v>3190.83</v>
      </c>
      <c r="H365">
        <v>7.25</v>
      </c>
      <c r="I365">
        <v>4197.2099609375</v>
      </c>
      <c r="J365">
        <v>4000</v>
      </c>
      <c r="K365">
        <v>2457.5500000000002</v>
      </c>
      <c r="M365">
        <v>12496</v>
      </c>
      <c r="N365">
        <f t="shared" si="48"/>
        <v>1811.9199999999998</v>
      </c>
      <c r="O365" s="8">
        <f t="shared" si="49"/>
        <v>131.24420288630293</v>
      </c>
      <c r="P365" s="8">
        <f t="shared" si="50"/>
        <v>0.65622101443151459</v>
      </c>
      <c r="Q365" s="5">
        <f t="shared" si="51"/>
        <v>2378.0399609374999</v>
      </c>
      <c r="R365" s="5">
        <f t="shared" si="52"/>
        <v>7835.5499609374992</v>
      </c>
      <c r="S365" s="5">
        <f t="shared" si="53"/>
        <v>9510</v>
      </c>
      <c r="T365" s="8">
        <f t="shared" si="54"/>
        <v>8740.4459287878362</v>
      </c>
      <c r="U365" s="8">
        <f t="shared" si="55"/>
        <v>12877.295928787835</v>
      </c>
      <c r="V365" s="8">
        <f t="shared" si="56"/>
        <v>3.2193239821969586</v>
      </c>
      <c r="W365" t="s">
        <v>16</v>
      </c>
    </row>
    <row r="366" spans="1:23" ht="15.75" x14ac:dyDescent="0.25">
      <c r="A366" s="11"/>
      <c r="B366" t="s">
        <v>21</v>
      </c>
      <c r="C366" s="14">
        <v>45656</v>
      </c>
      <c r="D366" s="4">
        <v>0</v>
      </c>
      <c r="E366">
        <v>22006</v>
      </c>
      <c r="F366">
        <v>0.14499999999999999</v>
      </c>
      <c r="G366">
        <v>3190.83</v>
      </c>
      <c r="H366">
        <v>7.25</v>
      </c>
      <c r="I366">
        <v>4115.27001953125</v>
      </c>
      <c r="J366">
        <v>4000</v>
      </c>
      <c r="K366">
        <v>2457.5500000000002</v>
      </c>
      <c r="M366">
        <v>12496</v>
      </c>
      <c r="N366">
        <f t="shared" si="48"/>
        <v>1811.9199999999998</v>
      </c>
      <c r="O366" s="8">
        <f t="shared" si="49"/>
        <v>126.72193140598095</v>
      </c>
      <c r="P366" s="8">
        <f t="shared" si="50"/>
        <v>0.63360965702990479</v>
      </c>
      <c r="Q366" s="5">
        <f t="shared" si="51"/>
        <v>2296.1000195312499</v>
      </c>
      <c r="R366" s="5">
        <f t="shared" si="52"/>
        <v>7753.6100195312492</v>
      </c>
      <c r="S366" s="5">
        <f t="shared" si="53"/>
        <v>9510</v>
      </c>
      <c r="T366" s="8">
        <f t="shared" si="54"/>
        <v>8627.3260560926356</v>
      </c>
      <c r="U366" s="8">
        <f t="shared" si="55"/>
        <v>12764.176056092636</v>
      </c>
      <c r="V366" s="8">
        <f t="shared" si="56"/>
        <v>3.1910440140231588</v>
      </c>
      <c r="W366" t="s">
        <v>16</v>
      </c>
    </row>
    <row r="367" spans="1:23" x14ac:dyDescent="0.2">
      <c r="B367" t="s">
        <v>21</v>
      </c>
      <c r="C367" s="14">
        <v>45657</v>
      </c>
      <c r="D367" s="4">
        <v>0</v>
      </c>
      <c r="E367">
        <v>22006</v>
      </c>
      <c r="F367">
        <v>0.14499999999999999</v>
      </c>
      <c r="G367">
        <v>3190.83</v>
      </c>
      <c r="H367">
        <v>7.25</v>
      </c>
      <c r="I367">
        <v>4106.06005859375</v>
      </c>
      <c r="J367">
        <v>4000</v>
      </c>
      <c r="K367">
        <v>2457.5500000000002</v>
      </c>
      <c r="M367">
        <v>12496</v>
      </c>
      <c r="N367">
        <f t="shared" si="48"/>
        <v>1811.9199999999998</v>
      </c>
      <c r="O367" s="8">
        <f t="shared" si="49"/>
        <v>126.21363297462085</v>
      </c>
      <c r="P367" s="8">
        <f t="shared" si="50"/>
        <v>0.63106816487310424</v>
      </c>
      <c r="Q367" s="5">
        <f t="shared" si="51"/>
        <v>2286.8900585937499</v>
      </c>
      <c r="R367" s="5">
        <f t="shared" si="52"/>
        <v>7744.4000585937492</v>
      </c>
      <c r="S367" s="5">
        <f t="shared" si="53"/>
        <v>9510</v>
      </c>
      <c r="T367" s="8">
        <f t="shared" si="54"/>
        <v>8614.6115045455153</v>
      </c>
      <c r="U367" s="8">
        <f t="shared" si="55"/>
        <v>12751.461504545516</v>
      </c>
      <c r="V367" s="8">
        <f t="shared" si="56"/>
        <v>3.1878653761363789</v>
      </c>
      <c r="W367" t="s">
        <v>16</v>
      </c>
    </row>
    <row r="368" spans="1:23" x14ac:dyDescent="0.2">
      <c r="D368"/>
      <c r="R368"/>
    </row>
    <row r="369" spans="4:18" x14ac:dyDescent="0.2">
      <c r="D369"/>
      <c r="R369"/>
    </row>
    <row r="370" spans="4:18" x14ac:dyDescent="0.2">
      <c r="D370"/>
      <c r="R370"/>
    </row>
    <row r="371" spans="4:18" x14ac:dyDescent="0.2">
      <c r="D371"/>
      <c r="R371"/>
    </row>
    <row r="372" spans="4:18" x14ac:dyDescent="0.2">
      <c r="D372"/>
      <c r="R372"/>
    </row>
    <row r="373" spans="4:18" x14ac:dyDescent="0.2">
      <c r="D373"/>
      <c r="R373"/>
    </row>
    <row r="374" spans="4:18" x14ac:dyDescent="0.2">
      <c r="D374"/>
      <c r="R374"/>
    </row>
    <row r="375" spans="4:18" x14ac:dyDescent="0.2">
      <c r="D375"/>
      <c r="R375"/>
    </row>
    <row r="376" spans="4:18" x14ac:dyDescent="0.2">
      <c r="D376"/>
      <c r="R376"/>
    </row>
    <row r="377" spans="4:18" x14ac:dyDescent="0.2">
      <c r="D377"/>
      <c r="R377"/>
    </row>
    <row r="378" spans="4:18" x14ac:dyDescent="0.2">
      <c r="D378"/>
      <c r="R378"/>
    </row>
    <row r="379" spans="4:18" x14ac:dyDescent="0.2">
      <c r="D379"/>
      <c r="R379"/>
    </row>
    <row r="380" spans="4:18" x14ac:dyDescent="0.2">
      <c r="D380"/>
      <c r="R380"/>
    </row>
    <row r="381" spans="4:18" x14ac:dyDescent="0.2">
      <c r="D381"/>
      <c r="R381"/>
    </row>
    <row r="382" spans="4:18" x14ac:dyDescent="0.2">
      <c r="D382"/>
      <c r="R382"/>
    </row>
    <row r="383" spans="4:18" x14ac:dyDescent="0.2">
      <c r="D383"/>
      <c r="R383"/>
    </row>
    <row r="384" spans="4:18" x14ac:dyDescent="0.2">
      <c r="D384"/>
      <c r="R384"/>
    </row>
    <row r="385" spans="4:18" x14ac:dyDescent="0.2">
      <c r="D385"/>
      <c r="R385"/>
    </row>
    <row r="386" spans="4:18" x14ac:dyDescent="0.2">
      <c r="D386"/>
      <c r="R386"/>
    </row>
    <row r="387" spans="4:18" x14ac:dyDescent="0.2">
      <c r="D387"/>
      <c r="R387"/>
    </row>
    <row r="388" spans="4:18" x14ac:dyDescent="0.2">
      <c r="D388"/>
      <c r="R388"/>
    </row>
    <row r="389" spans="4:18" x14ac:dyDescent="0.2">
      <c r="D389"/>
      <c r="R389"/>
    </row>
    <row r="390" spans="4:18" x14ac:dyDescent="0.2">
      <c r="D390"/>
      <c r="R390"/>
    </row>
    <row r="391" spans="4:18" x14ac:dyDescent="0.2">
      <c r="D391"/>
      <c r="R391"/>
    </row>
    <row r="392" spans="4:18" x14ac:dyDescent="0.2">
      <c r="D392"/>
      <c r="R392"/>
    </row>
    <row r="393" spans="4:18" x14ac:dyDescent="0.2">
      <c r="D393"/>
      <c r="R393"/>
    </row>
    <row r="394" spans="4:18" x14ac:dyDescent="0.2">
      <c r="D394"/>
      <c r="R394"/>
    </row>
    <row r="395" spans="4:18" x14ac:dyDescent="0.2">
      <c r="D395"/>
      <c r="R395"/>
    </row>
    <row r="396" spans="4:18" x14ac:dyDescent="0.2">
      <c r="D396"/>
      <c r="R396"/>
    </row>
    <row r="397" spans="4:18" x14ac:dyDescent="0.2">
      <c r="D397"/>
      <c r="R397"/>
    </row>
    <row r="398" spans="4:18" x14ac:dyDescent="0.2">
      <c r="D398"/>
      <c r="R398"/>
    </row>
    <row r="399" spans="4:18" x14ac:dyDescent="0.2">
      <c r="D399"/>
      <c r="R399"/>
    </row>
    <row r="400" spans="4:18" x14ac:dyDescent="0.2">
      <c r="D400"/>
      <c r="R400"/>
    </row>
    <row r="401" spans="4:18" x14ac:dyDescent="0.2">
      <c r="D401"/>
      <c r="R401"/>
    </row>
    <row r="402" spans="4:18" x14ac:dyDescent="0.2">
      <c r="D402"/>
      <c r="R402"/>
    </row>
    <row r="403" spans="4:18" x14ac:dyDescent="0.2">
      <c r="D403"/>
      <c r="R403"/>
    </row>
    <row r="404" spans="4:18" x14ac:dyDescent="0.2">
      <c r="D404"/>
      <c r="R404"/>
    </row>
    <row r="405" spans="4:18" x14ac:dyDescent="0.2">
      <c r="D405"/>
      <c r="R405"/>
    </row>
    <row r="406" spans="4:18" x14ac:dyDescent="0.2">
      <c r="D406"/>
      <c r="R406"/>
    </row>
    <row r="407" spans="4:18" x14ac:dyDescent="0.2">
      <c r="D407"/>
      <c r="R407"/>
    </row>
    <row r="408" spans="4:18" x14ac:dyDescent="0.2">
      <c r="D408"/>
      <c r="R408"/>
    </row>
    <row r="409" spans="4:18" x14ac:dyDescent="0.2">
      <c r="D409"/>
      <c r="R409"/>
    </row>
    <row r="410" spans="4:18" x14ac:dyDescent="0.2">
      <c r="D410"/>
      <c r="R410"/>
    </row>
    <row r="411" spans="4:18" x14ac:dyDescent="0.2">
      <c r="D411"/>
      <c r="R411"/>
    </row>
    <row r="412" spans="4:18" x14ac:dyDescent="0.2">
      <c r="D412"/>
      <c r="R412"/>
    </row>
    <row r="413" spans="4:18" x14ac:dyDescent="0.2">
      <c r="D413"/>
      <c r="R413"/>
    </row>
    <row r="414" spans="4:18" x14ac:dyDescent="0.2">
      <c r="D414"/>
      <c r="R414"/>
    </row>
    <row r="415" spans="4:18" x14ac:dyDescent="0.2">
      <c r="D415"/>
      <c r="R415"/>
    </row>
    <row r="416" spans="4:18" x14ac:dyDescent="0.2">
      <c r="D416"/>
      <c r="R416"/>
    </row>
    <row r="417" spans="4:18" x14ac:dyDescent="0.2">
      <c r="D417"/>
      <c r="R417"/>
    </row>
    <row r="418" spans="4:18" x14ac:dyDescent="0.2">
      <c r="D418"/>
      <c r="R418"/>
    </row>
    <row r="419" spans="4:18" x14ac:dyDescent="0.2">
      <c r="D419"/>
      <c r="R419"/>
    </row>
    <row r="420" spans="4:18" x14ac:dyDescent="0.2">
      <c r="D420"/>
      <c r="R420"/>
    </row>
    <row r="421" spans="4:18" x14ac:dyDescent="0.2">
      <c r="D421"/>
      <c r="R421"/>
    </row>
    <row r="422" spans="4:18" x14ac:dyDescent="0.2">
      <c r="D422"/>
      <c r="R422"/>
    </row>
    <row r="423" spans="4:18" x14ac:dyDescent="0.2">
      <c r="D423"/>
      <c r="R423"/>
    </row>
    <row r="424" spans="4:18" x14ac:dyDescent="0.2">
      <c r="D424"/>
      <c r="R424"/>
    </row>
    <row r="425" spans="4:18" x14ac:dyDescent="0.2">
      <c r="D425"/>
      <c r="R425"/>
    </row>
    <row r="426" spans="4:18" x14ac:dyDescent="0.2">
      <c r="D426"/>
      <c r="R426"/>
    </row>
    <row r="427" spans="4:18" x14ac:dyDescent="0.2">
      <c r="D427"/>
      <c r="R427"/>
    </row>
    <row r="428" spans="4:18" x14ac:dyDescent="0.2">
      <c r="D428"/>
      <c r="R428"/>
    </row>
    <row r="429" spans="4:18" x14ac:dyDescent="0.2">
      <c r="D429"/>
      <c r="R429"/>
    </row>
    <row r="430" spans="4:18" x14ac:dyDescent="0.2">
      <c r="D430"/>
      <c r="R430"/>
    </row>
    <row r="431" spans="4:18" x14ac:dyDescent="0.2">
      <c r="D431"/>
      <c r="R431"/>
    </row>
    <row r="432" spans="4:18" x14ac:dyDescent="0.2">
      <c r="D432"/>
      <c r="R432"/>
    </row>
    <row r="433" spans="4:18" x14ac:dyDescent="0.2">
      <c r="D433"/>
      <c r="R433"/>
    </row>
    <row r="434" spans="4:18" x14ac:dyDescent="0.2">
      <c r="D434"/>
      <c r="R434"/>
    </row>
    <row r="435" spans="4:18" x14ac:dyDescent="0.2">
      <c r="D435"/>
      <c r="R435"/>
    </row>
    <row r="436" spans="4:18" x14ac:dyDescent="0.2">
      <c r="D436"/>
      <c r="R436"/>
    </row>
    <row r="437" spans="4:18" x14ac:dyDescent="0.2">
      <c r="D437"/>
      <c r="R437"/>
    </row>
    <row r="438" spans="4:18" x14ac:dyDescent="0.2">
      <c r="D438"/>
      <c r="R438"/>
    </row>
    <row r="439" spans="4:18" x14ac:dyDescent="0.2">
      <c r="D439"/>
      <c r="R439"/>
    </row>
    <row r="440" spans="4:18" x14ac:dyDescent="0.2">
      <c r="D440"/>
      <c r="R440"/>
    </row>
    <row r="441" spans="4:18" x14ac:dyDescent="0.2">
      <c r="D441"/>
      <c r="R441"/>
    </row>
    <row r="442" spans="4:18" x14ac:dyDescent="0.2">
      <c r="D442"/>
      <c r="R442"/>
    </row>
    <row r="443" spans="4:18" x14ac:dyDescent="0.2">
      <c r="D443"/>
      <c r="R443"/>
    </row>
    <row r="444" spans="4:18" x14ac:dyDescent="0.2">
      <c r="D444"/>
      <c r="R444"/>
    </row>
    <row r="445" spans="4:18" x14ac:dyDescent="0.2">
      <c r="D445"/>
      <c r="R445"/>
    </row>
    <row r="446" spans="4:18" x14ac:dyDescent="0.2">
      <c r="D446"/>
      <c r="R446"/>
    </row>
    <row r="447" spans="4:18" x14ac:dyDescent="0.2">
      <c r="D447"/>
      <c r="R447"/>
    </row>
    <row r="448" spans="4:18" x14ac:dyDescent="0.2">
      <c r="D448"/>
      <c r="R448"/>
    </row>
    <row r="449" spans="4:18" x14ac:dyDescent="0.2">
      <c r="D449"/>
      <c r="R449"/>
    </row>
    <row r="450" spans="4:18" x14ac:dyDescent="0.2">
      <c r="D450"/>
      <c r="R450"/>
    </row>
    <row r="451" spans="4:18" x14ac:dyDescent="0.2">
      <c r="D451"/>
      <c r="R451"/>
    </row>
    <row r="452" spans="4:18" x14ac:dyDescent="0.2">
      <c r="D452"/>
      <c r="R452"/>
    </row>
    <row r="453" spans="4:18" x14ac:dyDescent="0.2">
      <c r="D453"/>
      <c r="R453"/>
    </row>
    <row r="454" spans="4:18" x14ac:dyDescent="0.2">
      <c r="D454"/>
      <c r="R454"/>
    </row>
    <row r="455" spans="4:18" x14ac:dyDescent="0.2">
      <c r="D455"/>
      <c r="R455"/>
    </row>
    <row r="456" spans="4:18" x14ac:dyDescent="0.2">
      <c r="D456"/>
      <c r="R456"/>
    </row>
    <row r="457" spans="4:18" x14ac:dyDescent="0.2">
      <c r="D457"/>
      <c r="R457"/>
    </row>
    <row r="458" spans="4:18" x14ac:dyDescent="0.2">
      <c r="D458"/>
      <c r="R458"/>
    </row>
    <row r="459" spans="4:18" x14ac:dyDescent="0.2">
      <c r="D459"/>
      <c r="R459"/>
    </row>
    <row r="460" spans="4:18" x14ac:dyDescent="0.2">
      <c r="D460"/>
      <c r="R460"/>
    </row>
    <row r="461" spans="4:18" x14ac:dyDescent="0.2">
      <c r="D461"/>
      <c r="R461"/>
    </row>
    <row r="462" spans="4:18" x14ac:dyDescent="0.2">
      <c r="D462"/>
      <c r="R462"/>
    </row>
    <row r="463" spans="4:18" x14ac:dyDescent="0.2">
      <c r="D463"/>
      <c r="R463"/>
    </row>
    <row r="464" spans="4:18" x14ac:dyDescent="0.2">
      <c r="D464"/>
      <c r="R464"/>
    </row>
    <row r="465" spans="4:18" x14ac:dyDescent="0.2">
      <c r="D465"/>
      <c r="R465"/>
    </row>
    <row r="466" spans="4:18" x14ac:dyDescent="0.2">
      <c r="D466"/>
      <c r="R466"/>
    </row>
    <row r="467" spans="4:18" x14ac:dyDescent="0.2">
      <c r="D467"/>
      <c r="R467"/>
    </row>
    <row r="468" spans="4:18" x14ac:dyDescent="0.2">
      <c r="D468"/>
      <c r="R468"/>
    </row>
    <row r="469" spans="4:18" x14ac:dyDescent="0.2">
      <c r="D469"/>
      <c r="R469"/>
    </row>
    <row r="470" spans="4:18" x14ac:dyDescent="0.2">
      <c r="D470"/>
      <c r="R470"/>
    </row>
    <row r="471" spans="4:18" x14ac:dyDescent="0.2">
      <c r="D471"/>
      <c r="R471"/>
    </row>
    <row r="472" spans="4:18" x14ac:dyDescent="0.2">
      <c r="D472"/>
      <c r="R472"/>
    </row>
    <row r="473" spans="4:18" x14ac:dyDescent="0.2">
      <c r="D473"/>
      <c r="R473"/>
    </row>
    <row r="474" spans="4:18" x14ac:dyDescent="0.2">
      <c r="D474"/>
      <c r="R474"/>
    </row>
    <row r="475" spans="4:18" x14ac:dyDescent="0.2">
      <c r="D475"/>
      <c r="R475"/>
    </row>
    <row r="476" spans="4:18" x14ac:dyDescent="0.2">
      <c r="D476"/>
      <c r="R476"/>
    </row>
    <row r="477" spans="4:18" x14ac:dyDescent="0.2">
      <c r="D477"/>
      <c r="R477"/>
    </row>
    <row r="478" spans="4:18" x14ac:dyDescent="0.2">
      <c r="D478"/>
      <c r="R478"/>
    </row>
    <row r="479" spans="4:18" x14ac:dyDescent="0.2">
      <c r="D479"/>
      <c r="R479"/>
    </row>
    <row r="480" spans="4:18" x14ac:dyDescent="0.2">
      <c r="D480"/>
      <c r="R480"/>
    </row>
    <row r="481" spans="4:18" x14ac:dyDescent="0.2">
      <c r="D481"/>
      <c r="R481"/>
    </row>
    <row r="482" spans="4:18" x14ac:dyDescent="0.2">
      <c r="D482"/>
      <c r="R482"/>
    </row>
    <row r="483" spans="4:18" x14ac:dyDescent="0.2">
      <c r="D483"/>
      <c r="R483"/>
    </row>
    <row r="484" spans="4:18" x14ac:dyDescent="0.2">
      <c r="D484"/>
      <c r="R484"/>
    </row>
    <row r="485" spans="4:18" x14ac:dyDescent="0.2">
      <c r="D485"/>
      <c r="R485"/>
    </row>
    <row r="486" spans="4:18" x14ac:dyDescent="0.2">
      <c r="D486"/>
      <c r="R486"/>
    </row>
    <row r="487" spans="4:18" x14ac:dyDescent="0.2">
      <c r="D487"/>
      <c r="R487"/>
    </row>
    <row r="488" spans="4:18" x14ac:dyDescent="0.2">
      <c r="D488"/>
      <c r="R488"/>
    </row>
    <row r="489" spans="4:18" x14ac:dyDescent="0.2">
      <c r="D489"/>
      <c r="R489"/>
    </row>
    <row r="490" spans="4:18" x14ac:dyDescent="0.2">
      <c r="D490"/>
      <c r="R490"/>
    </row>
    <row r="491" spans="4:18" x14ac:dyDescent="0.2">
      <c r="D491"/>
      <c r="R491"/>
    </row>
    <row r="492" spans="4:18" x14ac:dyDescent="0.2">
      <c r="D492"/>
      <c r="R492"/>
    </row>
    <row r="493" spans="4:18" x14ac:dyDescent="0.2">
      <c r="D493"/>
      <c r="R493"/>
    </row>
    <row r="494" spans="4:18" x14ac:dyDescent="0.2">
      <c r="D494"/>
      <c r="R494"/>
    </row>
    <row r="495" spans="4:18" x14ac:dyDescent="0.2">
      <c r="D495"/>
      <c r="R495"/>
    </row>
    <row r="496" spans="4:18" x14ac:dyDescent="0.2">
      <c r="D496"/>
      <c r="R496"/>
    </row>
    <row r="497" spans="4:18" x14ac:dyDescent="0.2">
      <c r="D497"/>
      <c r="R497"/>
    </row>
    <row r="498" spans="4:18" x14ac:dyDescent="0.2">
      <c r="D498"/>
      <c r="R498"/>
    </row>
    <row r="499" spans="4:18" x14ac:dyDescent="0.2">
      <c r="D499"/>
      <c r="R499"/>
    </row>
    <row r="500" spans="4:18" x14ac:dyDescent="0.2">
      <c r="D500"/>
      <c r="R500"/>
    </row>
    <row r="501" spans="4:18" x14ac:dyDescent="0.2">
      <c r="D501"/>
      <c r="R501"/>
    </row>
    <row r="502" spans="4:18" x14ac:dyDescent="0.2">
      <c r="D502"/>
      <c r="R502"/>
    </row>
    <row r="503" spans="4:18" x14ac:dyDescent="0.2">
      <c r="D503"/>
      <c r="R503"/>
    </row>
    <row r="504" spans="4:18" x14ac:dyDescent="0.2">
      <c r="D504"/>
      <c r="R504"/>
    </row>
    <row r="505" spans="4:18" x14ac:dyDescent="0.2">
      <c r="D505"/>
      <c r="R505"/>
    </row>
    <row r="506" spans="4:18" x14ac:dyDescent="0.2">
      <c r="D506"/>
      <c r="R506"/>
    </row>
    <row r="507" spans="4:18" x14ac:dyDescent="0.2">
      <c r="D507"/>
      <c r="R507"/>
    </row>
    <row r="508" spans="4:18" x14ac:dyDescent="0.2">
      <c r="D508"/>
      <c r="R508"/>
    </row>
    <row r="509" spans="4:18" x14ac:dyDescent="0.2">
      <c r="D509"/>
      <c r="R509"/>
    </row>
    <row r="510" spans="4:18" x14ac:dyDescent="0.2">
      <c r="D510"/>
      <c r="R510"/>
    </row>
    <row r="511" spans="4:18" x14ac:dyDescent="0.2">
      <c r="D511"/>
      <c r="R511"/>
    </row>
    <row r="512" spans="4:18" x14ac:dyDescent="0.2">
      <c r="D512"/>
      <c r="R512"/>
    </row>
    <row r="513" spans="4:18" x14ac:dyDescent="0.2">
      <c r="D513"/>
      <c r="R513"/>
    </row>
    <row r="514" spans="4:18" x14ac:dyDescent="0.2">
      <c r="D514"/>
      <c r="R514"/>
    </row>
    <row r="515" spans="4:18" x14ac:dyDescent="0.2">
      <c r="D515"/>
      <c r="R515"/>
    </row>
    <row r="516" spans="4:18" x14ac:dyDescent="0.2">
      <c r="D516"/>
      <c r="R516"/>
    </row>
    <row r="517" spans="4:18" x14ac:dyDescent="0.2">
      <c r="D517"/>
      <c r="R517"/>
    </row>
    <row r="518" spans="4:18" x14ac:dyDescent="0.2">
      <c r="D518"/>
      <c r="R518"/>
    </row>
    <row r="519" spans="4:18" x14ac:dyDescent="0.2">
      <c r="D519"/>
      <c r="R519"/>
    </row>
    <row r="520" spans="4:18" x14ac:dyDescent="0.2">
      <c r="D520"/>
      <c r="R520"/>
    </row>
    <row r="521" spans="4:18" x14ac:dyDescent="0.2">
      <c r="D521"/>
      <c r="R521"/>
    </row>
    <row r="522" spans="4:18" x14ac:dyDescent="0.2">
      <c r="D522"/>
      <c r="R522"/>
    </row>
    <row r="523" spans="4:18" x14ac:dyDescent="0.2">
      <c r="D523"/>
      <c r="R523"/>
    </row>
    <row r="524" spans="4:18" x14ac:dyDescent="0.2">
      <c r="D524"/>
      <c r="R524"/>
    </row>
    <row r="525" spans="4:18" x14ac:dyDescent="0.2">
      <c r="D525"/>
    </row>
    <row r="526" spans="4:18" x14ac:dyDescent="0.2">
      <c r="D526"/>
    </row>
    <row r="527" spans="4:18" x14ac:dyDescent="0.2">
      <c r="D527"/>
    </row>
    <row r="528" spans="4:18" x14ac:dyDescent="0.2">
      <c r="D528"/>
    </row>
    <row r="529" spans="4:4" x14ac:dyDescent="0.2">
      <c r="D529"/>
    </row>
    <row r="530" spans="4:4" x14ac:dyDescent="0.2">
      <c r="D530"/>
    </row>
    <row r="531" spans="4:4" x14ac:dyDescent="0.2">
      <c r="D531"/>
    </row>
    <row r="532" spans="4:4" x14ac:dyDescent="0.2">
      <c r="D532"/>
    </row>
    <row r="533" spans="4:4" x14ac:dyDescent="0.2">
      <c r="D533"/>
    </row>
  </sheetData>
  <autoFilter ref="B1:X367" xr:uid="{92420CDC-9CB1-4F69-B7E5-89B4AF0C8BD7}">
    <sortState xmlns:xlrd2="http://schemas.microsoft.com/office/spreadsheetml/2017/richdata2" ref="B2:X367">
      <sortCondition descending="1" ref="R2:R367"/>
    </sortState>
  </autoFilter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804A74-8455-4586-8D75-2F075D03FC78}">
  <dimension ref="D1:U1"/>
  <sheetViews>
    <sheetView topLeftCell="J28" workbookViewId="0">
      <selection activeCell="AB173" sqref="AB173"/>
    </sheetView>
  </sheetViews>
  <sheetFormatPr defaultRowHeight="15" x14ac:dyDescent="0.2"/>
  <cols>
    <col min="1" max="1" width="4" bestFit="1" customWidth="1"/>
    <col min="2" max="2" width="22.21875" bestFit="1" customWidth="1"/>
    <col min="3" max="3" width="14.88671875" bestFit="1" customWidth="1"/>
    <col min="4" max="4" width="10" style="4" customWidth="1"/>
    <col min="5" max="5" width="17.5546875" bestFit="1" customWidth="1"/>
    <col min="7" max="7" width="8" bestFit="1" customWidth="1"/>
    <col min="8" max="8" width="5.88671875" bestFit="1" customWidth="1"/>
    <col min="9" max="9" width="21.5546875" customWidth="1"/>
    <col min="10" max="10" width="12.21875" customWidth="1"/>
    <col min="11" max="11" width="10.77734375" bestFit="1" customWidth="1"/>
    <col min="12" max="12" width="11.33203125" customWidth="1"/>
    <col min="13" max="13" width="12.21875" customWidth="1"/>
    <col min="14" max="14" width="10.21875" style="8" customWidth="1"/>
    <col min="15" max="15" width="8.6640625" style="8" customWidth="1"/>
    <col min="16" max="16" width="8.88671875" bestFit="1" customWidth="1"/>
    <col min="17" max="17" width="10.33203125" style="4" bestFit="1" customWidth="1"/>
    <col min="18" max="18" width="11.44140625" customWidth="1"/>
    <col min="19" max="21" width="14.77734375" style="8" customWidth="1"/>
    <col min="22" max="22" width="13.77734375" customWidth="1"/>
    <col min="23" max="23" width="101.88671875" customWidth="1"/>
  </cols>
  <sheetData>
    <row r="1" spans="19:21" x14ac:dyDescent="0.2">
      <c r="S1"/>
      <c r="T1"/>
      <c r="U1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6B3E3F-CEF5-4A65-81F6-E35F8D10AD98}">
  <sheetPr filterMode="1"/>
  <dimension ref="A1:AH295"/>
  <sheetViews>
    <sheetView topLeftCell="A136" workbookViewId="0">
      <selection activeCell="L1" sqref="L1:L1048576"/>
    </sheetView>
  </sheetViews>
  <sheetFormatPr defaultRowHeight="15" x14ac:dyDescent="0.2"/>
  <cols>
    <col min="1" max="1" width="4" bestFit="1" customWidth="1"/>
    <col min="2" max="2" width="22.21875" bestFit="1" customWidth="1"/>
    <col min="3" max="3" width="14.88671875" bestFit="1" customWidth="1"/>
    <col min="4" max="4" width="10" style="4" customWidth="1"/>
    <col min="5" max="5" width="17.5546875" bestFit="1" customWidth="1"/>
    <col min="7" max="7" width="8" bestFit="1" customWidth="1"/>
    <col min="8" max="8" width="5.88671875" bestFit="1" customWidth="1"/>
    <col min="9" max="9" width="21.5546875" customWidth="1"/>
    <col min="10" max="10" width="12.21875" customWidth="1"/>
    <col min="11" max="11" width="10.77734375" bestFit="1" customWidth="1"/>
    <col min="12" max="12" width="10.77734375" customWidth="1"/>
    <col min="13" max="13" width="11.33203125" customWidth="1"/>
    <col min="14" max="14" width="12.21875" customWidth="1"/>
    <col min="15" max="15" width="10.21875" style="8" customWidth="1"/>
    <col min="16" max="16" width="8.6640625" style="8" customWidth="1"/>
    <col min="17" max="17" width="7.88671875" bestFit="1" customWidth="1"/>
    <col min="18" max="18" width="10.33203125" style="4" bestFit="1" customWidth="1"/>
    <col min="19" max="19" width="11.44140625" customWidth="1"/>
    <col min="20" max="22" width="14.77734375" style="8" customWidth="1"/>
    <col min="23" max="23" width="13.77734375" bestFit="1" customWidth="1"/>
    <col min="24" max="24" width="101.88671875" bestFit="1" customWidth="1"/>
  </cols>
  <sheetData>
    <row r="1" spans="1:34" ht="89.25" customHeight="1" x14ac:dyDescent="0.2">
      <c r="A1" s="6"/>
      <c r="B1" s="6"/>
      <c r="C1" s="6"/>
      <c r="D1" s="6" t="s">
        <v>0</v>
      </c>
      <c r="E1" s="6" t="s">
        <v>1</v>
      </c>
      <c r="F1" s="6" t="s">
        <v>2</v>
      </c>
      <c r="G1" s="6" t="s">
        <v>3</v>
      </c>
      <c r="H1" s="6" t="s">
        <v>4</v>
      </c>
      <c r="I1" s="6" t="s">
        <v>32</v>
      </c>
      <c r="J1" s="6" t="s">
        <v>5</v>
      </c>
      <c r="K1" s="6" t="s">
        <v>30</v>
      </c>
      <c r="L1" s="6" t="s">
        <v>26</v>
      </c>
      <c r="M1" s="6" t="s">
        <v>31</v>
      </c>
      <c r="N1" s="6" t="s">
        <v>33</v>
      </c>
      <c r="O1" s="7" t="s">
        <v>6</v>
      </c>
      <c r="P1" s="7" t="s">
        <v>7</v>
      </c>
      <c r="Q1" s="9" t="s">
        <v>8</v>
      </c>
      <c r="R1" s="7" t="s">
        <v>9</v>
      </c>
      <c r="S1" s="7" t="s">
        <v>10</v>
      </c>
      <c r="T1" s="7" t="s">
        <v>11</v>
      </c>
      <c r="U1" s="7" t="s">
        <v>12</v>
      </c>
      <c r="V1" s="7" t="s">
        <v>13</v>
      </c>
      <c r="W1" s="7" t="s">
        <v>14</v>
      </c>
      <c r="X1" s="7" t="s">
        <v>15</v>
      </c>
      <c r="Y1" s="2"/>
      <c r="Z1" s="2"/>
      <c r="AA1" s="2"/>
      <c r="AB1" s="2"/>
      <c r="AC1" s="2"/>
      <c r="AD1" s="2"/>
      <c r="AE1" s="2"/>
      <c r="AF1" s="2"/>
      <c r="AG1" s="2"/>
      <c r="AH1" s="2"/>
    </row>
    <row r="2" spans="1:34" ht="15.75" x14ac:dyDescent="0.25">
      <c r="A2" s="11"/>
      <c r="B2" t="s">
        <v>21</v>
      </c>
      <c r="C2" s="14">
        <v>45018</v>
      </c>
      <c r="D2" s="4">
        <v>0</v>
      </c>
      <c r="E2">
        <v>22006</v>
      </c>
      <c r="F2">
        <v>0.14499999999999999</v>
      </c>
      <c r="G2">
        <v>3190.83</v>
      </c>
      <c r="H2">
        <v>9.57</v>
      </c>
      <c r="I2" s="13">
        <v>7948.2998046875</v>
      </c>
      <c r="J2">
        <v>4000</v>
      </c>
      <c r="K2">
        <v>2660</v>
      </c>
      <c r="L2">
        <f t="shared" ref="L2:L7" si="0">SUM(K2-N2-H2)</f>
        <v>896.36500000000012</v>
      </c>
      <c r="M2">
        <v>12097</v>
      </c>
      <c r="N2">
        <f t="shared" ref="N2:N7" si="1">SUM(M2*0.145)</f>
        <v>1754.0649999999998</v>
      </c>
      <c r="O2" s="8">
        <f t="shared" ref="O2:O7" si="2">Q2/N2*100</f>
        <v>352.59040028091897</v>
      </c>
      <c r="P2" s="8">
        <f t="shared" ref="P2:P7" si="3">SUM(O2/100)/2</f>
        <v>1.762952001404595</v>
      </c>
      <c r="Q2" s="5">
        <f t="shared" ref="Q2:Q7" si="4">I2-N2-H2</f>
        <v>6184.6648046875007</v>
      </c>
      <c r="R2" s="5">
        <f t="shared" ref="R2:R7" si="5">SUM(3*N2)+Q2+(3*H2)</f>
        <v>11475.5698046875</v>
      </c>
      <c r="S2" s="5">
        <f t="shared" ref="S2:S7" si="6">E2-M2</f>
        <v>9909</v>
      </c>
      <c r="T2" s="8">
        <f t="shared" ref="T2:T7" si="7">SUM(R2)+(S2*0.145*P2)</f>
        <v>14008.588055065629</v>
      </c>
      <c r="U2" s="8">
        <f t="shared" ref="U2:U7" si="8">SUM(R2)+ (3*(S2*0.145))+(S2*0.145*P2)</f>
        <v>18319.00305506563</v>
      </c>
      <c r="V2" s="8">
        <f t="shared" ref="V2:V7" si="9">SUM(U2/J2)</f>
        <v>4.5797507637664072</v>
      </c>
      <c r="W2" t="s">
        <v>16</v>
      </c>
    </row>
    <row r="3" spans="1:34" ht="15.75" x14ac:dyDescent="0.25">
      <c r="A3" s="11"/>
      <c r="B3" t="s">
        <v>21</v>
      </c>
      <c r="C3" s="14">
        <v>45019</v>
      </c>
      <c r="D3" s="4">
        <v>0</v>
      </c>
      <c r="E3">
        <v>22006</v>
      </c>
      <c r="F3">
        <v>0.14499999999999999</v>
      </c>
      <c r="G3">
        <v>3190.83</v>
      </c>
      <c r="H3">
        <v>9.57</v>
      </c>
      <c r="I3" s="13">
        <v>7715.8701171875</v>
      </c>
      <c r="J3">
        <v>4000</v>
      </c>
      <c r="K3">
        <v>2660</v>
      </c>
      <c r="L3">
        <f t="shared" si="0"/>
        <v>896.36500000000012</v>
      </c>
      <c r="M3">
        <v>12097</v>
      </c>
      <c r="N3">
        <f t="shared" si="1"/>
        <v>1754.0649999999998</v>
      </c>
      <c r="O3" s="8">
        <f t="shared" si="2"/>
        <v>339.33948383825577</v>
      </c>
      <c r="P3" s="8">
        <f t="shared" si="3"/>
        <v>1.6966974191912789</v>
      </c>
      <c r="Q3" s="5">
        <f t="shared" si="4"/>
        <v>5952.2351171875007</v>
      </c>
      <c r="R3" s="5">
        <f t="shared" si="5"/>
        <v>11243.1401171875</v>
      </c>
      <c r="S3" s="5">
        <f t="shared" si="6"/>
        <v>9909</v>
      </c>
      <c r="T3" s="8">
        <f t="shared" si="7"/>
        <v>13680.963452568625</v>
      </c>
      <c r="U3" s="8">
        <f t="shared" si="8"/>
        <v>17991.378452568624</v>
      </c>
      <c r="V3" s="8">
        <f t="shared" si="9"/>
        <v>4.4978446131421563</v>
      </c>
      <c r="W3" t="s">
        <v>16</v>
      </c>
    </row>
    <row r="4" spans="1:34" ht="15.75" x14ac:dyDescent="0.25">
      <c r="A4" s="11"/>
      <c r="B4" t="s">
        <v>21</v>
      </c>
      <c r="C4" s="14">
        <v>44943</v>
      </c>
      <c r="D4" s="4">
        <v>0</v>
      </c>
      <c r="E4">
        <v>22006</v>
      </c>
      <c r="F4">
        <v>0.14499999999999999</v>
      </c>
      <c r="G4">
        <v>3190.83</v>
      </c>
      <c r="H4">
        <v>9.57</v>
      </c>
      <c r="I4" s="13">
        <v>7096.02001953125</v>
      </c>
      <c r="J4">
        <v>4000</v>
      </c>
      <c r="K4">
        <v>2660</v>
      </c>
      <c r="L4">
        <f t="shared" si="0"/>
        <v>896.36500000000012</v>
      </c>
      <c r="M4">
        <v>12097</v>
      </c>
      <c r="N4">
        <f t="shared" si="1"/>
        <v>1754.0649999999998</v>
      </c>
      <c r="O4" s="8">
        <f t="shared" si="2"/>
        <v>304.00156319926862</v>
      </c>
      <c r="P4" s="8">
        <f t="shared" si="3"/>
        <v>1.520007815996343</v>
      </c>
      <c r="Q4" s="5">
        <f t="shared" si="4"/>
        <v>5332.3850195312507</v>
      </c>
      <c r="R4" s="5">
        <f t="shared" si="5"/>
        <v>10623.29001953125</v>
      </c>
      <c r="S4" s="5">
        <f t="shared" si="6"/>
        <v>9909</v>
      </c>
      <c r="T4" s="8">
        <f t="shared" si="7"/>
        <v>12807.244849593875</v>
      </c>
      <c r="U4" s="8">
        <f t="shared" si="8"/>
        <v>17117.659849593874</v>
      </c>
      <c r="V4" s="8">
        <f t="shared" si="9"/>
        <v>4.2794149623984685</v>
      </c>
      <c r="W4" t="s">
        <v>16</v>
      </c>
    </row>
    <row r="5" spans="1:34" ht="15.75" x14ac:dyDescent="0.25">
      <c r="A5" s="11"/>
      <c r="B5" t="s">
        <v>21</v>
      </c>
      <c r="C5" s="14">
        <v>44944</v>
      </c>
      <c r="D5" s="4">
        <v>0</v>
      </c>
      <c r="E5">
        <v>22006</v>
      </c>
      <c r="F5">
        <v>0.14499999999999999</v>
      </c>
      <c r="G5">
        <v>3190.83</v>
      </c>
      <c r="H5">
        <v>9.57</v>
      </c>
      <c r="I5" s="13">
        <v>7000.6298828125</v>
      </c>
      <c r="J5">
        <v>4000</v>
      </c>
      <c r="K5">
        <v>2660</v>
      </c>
      <c r="L5">
        <f t="shared" si="0"/>
        <v>896.36500000000012</v>
      </c>
      <c r="M5">
        <v>12097</v>
      </c>
      <c r="N5">
        <f t="shared" si="1"/>
        <v>1754.0649999999998</v>
      </c>
      <c r="O5" s="8">
        <f t="shared" si="2"/>
        <v>298.56333048162418</v>
      </c>
      <c r="P5" s="8">
        <f t="shared" si="3"/>
        <v>1.4928166524081208</v>
      </c>
      <c r="Q5" s="5">
        <f t="shared" si="4"/>
        <v>5236.9948828125007</v>
      </c>
      <c r="R5" s="5">
        <f t="shared" si="5"/>
        <v>10527.8998828125</v>
      </c>
      <c r="S5" s="5">
        <f t="shared" si="6"/>
        <v>9909</v>
      </c>
      <c r="T5" s="8">
        <f t="shared" si="7"/>
        <v>12672.786313075751</v>
      </c>
      <c r="U5" s="8">
        <f t="shared" si="8"/>
        <v>16983.201313075748</v>
      </c>
      <c r="V5" s="8">
        <f t="shared" si="9"/>
        <v>4.2458003282689365</v>
      </c>
      <c r="W5" t="s">
        <v>16</v>
      </c>
    </row>
    <row r="6" spans="1:34" ht="15.75" x14ac:dyDescent="0.25">
      <c r="A6" s="11"/>
      <c r="B6" t="s">
        <v>21</v>
      </c>
      <c r="C6" s="14">
        <v>45020</v>
      </c>
      <c r="D6" s="4">
        <v>0</v>
      </c>
      <c r="E6">
        <v>22006</v>
      </c>
      <c r="F6">
        <v>0.14499999999999999</v>
      </c>
      <c r="G6">
        <v>3190.83</v>
      </c>
      <c r="H6">
        <v>9.57</v>
      </c>
      <c r="I6" s="13">
        <v>6603.93994140625</v>
      </c>
      <c r="J6">
        <v>4000</v>
      </c>
      <c r="K6">
        <v>2660</v>
      </c>
      <c r="L6">
        <f t="shared" si="0"/>
        <v>896.36500000000012</v>
      </c>
      <c r="M6">
        <v>12097</v>
      </c>
      <c r="N6">
        <f t="shared" si="1"/>
        <v>1754.0649999999998</v>
      </c>
      <c r="O6" s="8">
        <f t="shared" si="2"/>
        <v>275.9478663223</v>
      </c>
      <c r="P6" s="8">
        <f t="shared" si="3"/>
        <v>1.3797393316115001</v>
      </c>
      <c r="Q6" s="5">
        <f t="shared" si="4"/>
        <v>4840.3049414062507</v>
      </c>
      <c r="R6" s="5">
        <f t="shared" si="5"/>
        <v>10131.20994140625</v>
      </c>
      <c r="S6" s="5">
        <f t="shared" si="6"/>
        <v>9909</v>
      </c>
      <c r="T6" s="8">
        <f t="shared" si="7"/>
        <v>12113.626311762311</v>
      </c>
      <c r="U6" s="8">
        <f t="shared" si="8"/>
        <v>16424.04131176231</v>
      </c>
      <c r="V6" s="8">
        <f t="shared" si="9"/>
        <v>4.1060103279405773</v>
      </c>
      <c r="W6" t="s">
        <v>16</v>
      </c>
    </row>
    <row r="7" spans="1:34" ht="15.75" x14ac:dyDescent="0.25">
      <c r="A7" s="11"/>
      <c r="B7" t="s">
        <v>21</v>
      </c>
      <c r="C7" s="14">
        <v>45221</v>
      </c>
      <c r="D7" s="4">
        <v>0</v>
      </c>
      <c r="E7">
        <v>22006</v>
      </c>
      <c r="F7">
        <v>0.14499999999999999</v>
      </c>
      <c r="G7">
        <v>3190.83</v>
      </c>
      <c r="H7">
        <v>9.57</v>
      </c>
      <c r="I7" s="13">
        <v>6220.72021484375</v>
      </c>
      <c r="J7">
        <v>4000</v>
      </c>
      <c r="K7">
        <v>2660</v>
      </c>
      <c r="L7">
        <f t="shared" si="0"/>
        <v>896.36500000000012</v>
      </c>
      <c r="M7">
        <v>12097</v>
      </c>
      <c r="N7">
        <f t="shared" si="1"/>
        <v>1754.0649999999998</v>
      </c>
      <c r="O7" s="8">
        <f t="shared" si="2"/>
        <v>254.10034490419403</v>
      </c>
      <c r="P7" s="8">
        <f t="shared" si="3"/>
        <v>1.2705017245209702</v>
      </c>
      <c r="Q7" s="5">
        <f t="shared" si="4"/>
        <v>4457.0852148437507</v>
      </c>
      <c r="R7" s="5">
        <f t="shared" si="5"/>
        <v>9747.9902148437504</v>
      </c>
      <c r="S7" s="5">
        <f t="shared" si="6"/>
        <v>9909</v>
      </c>
      <c r="T7" s="8">
        <f t="shared" si="7"/>
        <v>11573.453445144103</v>
      </c>
      <c r="U7" s="8">
        <f t="shared" si="8"/>
        <v>15883.868445144102</v>
      </c>
      <c r="V7" s="8">
        <f t="shared" si="9"/>
        <v>3.9709671112860256</v>
      </c>
      <c r="W7" t="s">
        <v>16</v>
      </c>
    </row>
    <row r="8" spans="1:34" ht="15.75" x14ac:dyDescent="0.25">
      <c r="A8" s="11"/>
      <c r="B8" t="s">
        <v>21</v>
      </c>
      <c r="C8" s="14">
        <v>45276</v>
      </c>
      <c r="D8" s="4">
        <v>0</v>
      </c>
      <c r="E8">
        <v>22006</v>
      </c>
      <c r="F8">
        <v>0.14499999999999999</v>
      </c>
      <c r="G8">
        <v>3190.83</v>
      </c>
      <c r="H8">
        <v>9.57</v>
      </c>
      <c r="I8" s="13">
        <v>5920.419921875</v>
      </c>
      <c r="J8">
        <v>4000</v>
      </c>
      <c r="K8">
        <v>2660</v>
      </c>
      <c r="L8">
        <f t="shared" ref="L8:L20" si="10">SUM(K8-N8-H8)</f>
        <v>896.36500000000012</v>
      </c>
      <c r="M8">
        <v>12097</v>
      </c>
      <c r="N8">
        <f t="shared" ref="N8:N20" si="11">SUM(M8*0.145)</f>
        <v>1754.0649999999998</v>
      </c>
      <c r="O8" s="8">
        <f t="shared" ref="O8:O20" si="12">Q8/N8*100</f>
        <v>236.9800960554484</v>
      </c>
      <c r="P8" s="8">
        <f t="shared" ref="P8:P20" si="13">SUM(O8/100)/2</f>
        <v>1.184900480277242</v>
      </c>
      <c r="Q8" s="5">
        <f t="shared" ref="Q8:Q20" si="14">I8-N8-H8</f>
        <v>4156.7849218750007</v>
      </c>
      <c r="R8" s="5">
        <f t="shared" ref="R8:R20" si="15">SUM(3*N8)+Q8+(3*H8)</f>
        <v>9447.6899218750004</v>
      </c>
      <c r="S8" s="5">
        <f t="shared" ref="S8:S20" si="16">E8-M8</f>
        <v>9909</v>
      </c>
      <c r="T8" s="8">
        <f t="shared" ref="T8:T20" si="17">SUM(R8)+(S8*0.145*P8)</f>
        <v>11150.160856439743</v>
      </c>
      <c r="U8" s="8">
        <f t="shared" ref="U8:U20" si="18">SUM(R8)+ (3*(S8*0.145))+(S8*0.145*P8)</f>
        <v>15460.575856439742</v>
      </c>
      <c r="V8" s="8">
        <f t="shared" ref="V8:V20" si="19">SUM(U8/J8)</f>
        <v>3.8651439641099357</v>
      </c>
      <c r="W8" t="s">
        <v>16</v>
      </c>
    </row>
    <row r="9" spans="1:34" ht="15.75" x14ac:dyDescent="0.25">
      <c r="A9" s="11"/>
      <c r="B9" t="s">
        <v>21</v>
      </c>
      <c r="C9" s="14">
        <v>45236</v>
      </c>
      <c r="D9" s="4">
        <v>0</v>
      </c>
      <c r="E9">
        <v>22006</v>
      </c>
      <c r="F9">
        <v>0.14499999999999999</v>
      </c>
      <c r="G9">
        <v>3190.83</v>
      </c>
      <c r="H9">
        <v>9.57</v>
      </c>
      <c r="I9" s="13">
        <v>5702.830078125</v>
      </c>
      <c r="J9">
        <v>4000</v>
      </c>
      <c r="K9">
        <v>2660</v>
      </c>
      <c r="L9">
        <f t="shared" si="10"/>
        <v>896.36500000000012</v>
      </c>
      <c r="M9">
        <v>12097</v>
      </c>
      <c r="N9">
        <f t="shared" si="11"/>
        <v>1754.0649999999998</v>
      </c>
      <c r="O9" s="8">
        <f t="shared" si="12"/>
        <v>224.57520548696888</v>
      </c>
      <c r="P9" s="8">
        <f t="shared" si="13"/>
        <v>1.1228760274348444</v>
      </c>
      <c r="Q9" s="5">
        <f t="shared" si="14"/>
        <v>3939.1950781250002</v>
      </c>
      <c r="R9" s="5">
        <f t="shared" si="15"/>
        <v>9230.1000781249986</v>
      </c>
      <c r="S9" s="5">
        <f t="shared" si="16"/>
        <v>9909</v>
      </c>
      <c r="T9" s="8">
        <f t="shared" si="17"/>
        <v>10843.453968723519</v>
      </c>
      <c r="U9" s="8">
        <f t="shared" si="18"/>
        <v>15153.86896872352</v>
      </c>
      <c r="V9" s="8">
        <f t="shared" si="19"/>
        <v>3.78846724218088</v>
      </c>
      <c r="W9" t="s">
        <v>16</v>
      </c>
    </row>
    <row r="10" spans="1:34" ht="15.75" x14ac:dyDescent="0.25">
      <c r="A10" s="11"/>
      <c r="B10" t="s">
        <v>21</v>
      </c>
      <c r="C10" s="14">
        <v>45277</v>
      </c>
      <c r="D10" s="4">
        <v>0</v>
      </c>
      <c r="E10">
        <v>22006</v>
      </c>
      <c r="F10">
        <v>0.14499999999999999</v>
      </c>
      <c r="G10">
        <v>3190.83</v>
      </c>
      <c r="H10">
        <v>9.57</v>
      </c>
      <c r="I10" s="13">
        <v>5662.919921875</v>
      </c>
      <c r="J10">
        <v>4000</v>
      </c>
      <c r="K10">
        <v>2660</v>
      </c>
      <c r="L10">
        <f t="shared" si="10"/>
        <v>896.36500000000012</v>
      </c>
      <c r="M10">
        <v>12097</v>
      </c>
      <c r="N10">
        <f t="shared" si="11"/>
        <v>1754.0649999999998</v>
      </c>
      <c r="O10" s="8">
        <f t="shared" si="12"/>
        <v>222.29991031546726</v>
      </c>
      <c r="P10" s="8">
        <f t="shared" si="13"/>
        <v>1.1114995515773363</v>
      </c>
      <c r="Q10" s="5">
        <f t="shared" si="14"/>
        <v>3899.2849218750002</v>
      </c>
      <c r="R10" s="5">
        <f t="shared" si="15"/>
        <v>9190.1899218749986</v>
      </c>
      <c r="S10" s="5">
        <f t="shared" si="16"/>
        <v>9909</v>
      </c>
      <c r="T10" s="8">
        <f t="shared" si="17"/>
        <v>10787.198035079073</v>
      </c>
      <c r="U10" s="8">
        <f t="shared" si="18"/>
        <v>15097.613035079072</v>
      </c>
      <c r="V10" s="8">
        <f t="shared" si="19"/>
        <v>3.7744032587697678</v>
      </c>
      <c r="W10" t="s">
        <v>16</v>
      </c>
    </row>
    <row r="11" spans="1:34" ht="15.75" x14ac:dyDescent="0.25">
      <c r="A11" s="11"/>
      <c r="B11" t="s">
        <v>21</v>
      </c>
      <c r="C11" s="14">
        <v>44945</v>
      </c>
      <c r="D11" s="4">
        <v>0</v>
      </c>
      <c r="E11">
        <v>22006</v>
      </c>
      <c r="F11">
        <v>0.14499999999999999</v>
      </c>
      <c r="G11">
        <v>3190.83</v>
      </c>
      <c r="H11">
        <v>9.57</v>
      </c>
      <c r="I11" s="13">
        <v>5645.43017578125</v>
      </c>
      <c r="J11">
        <v>4000</v>
      </c>
      <c r="K11">
        <v>2660</v>
      </c>
      <c r="L11">
        <f t="shared" si="10"/>
        <v>896.36500000000012</v>
      </c>
      <c r="M11">
        <v>12097</v>
      </c>
      <c r="N11">
        <f t="shared" si="11"/>
        <v>1754.0649999999998</v>
      </c>
      <c r="O11" s="8">
        <f t="shared" si="12"/>
        <v>221.30281236905424</v>
      </c>
      <c r="P11" s="8">
        <f t="shared" si="13"/>
        <v>1.1065140618452711</v>
      </c>
      <c r="Q11" s="5">
        <f t="shared" si="14"/>
        <v>3881.7951757812502</v>
      </c>
      <c r="R11" s="5">
        <f t="shared" si="15"/>
        <v>9172.7001757812486</v>
      </c>
      <c r="S11" s="5">
        <f t="shared" si="16"/>
        <v>9909</v>
      </c>
      <c r="T11" s="8">
        <f t="shared" si="17"/>
        <v>10762.545112410844</v>
      </c>
      <c r="U11" s="8">
        <f t="shared" si="18"/>
        <v>15072.960112410841</v>
      </c>
      <c r="V11" s="8">
        <f t="shared" si="19"/>
        <v>3.7682400281027104</v>
      </c>
      <c r="W11" t="s">
        <v>16</v>
      </c>
    </row>
    <row r="12" spans="1:34" ht="15.75" x14ac:dyDescent="0.25">
      <c r="A12" s="11"/>
      <c r="B12" t="s">
        <v>21</v>
      </c>
      <c r="C12" s="14">
        <v>45222</v>
      </c>
      <c r="D12" s="4">
        <v>0.02</v>
      </c>
      <c r="E12">
        <v>22006</v>
      </c>
      <c r="F12">
        <v>0.14499999999999999</v>
      </c>
      <c r="G12">
        <v>3190.83</v>
      </c>
      <c r="H12">
        <v>9.57</v>
      </c>
      <c r="I12" s="13">
        <v>5366.93017578125</v>
      </c>
      <c r="J12">
        <v>4000</v>
      </c>
      <c r="K12">
        <v>2660</v>
      </c>
      <c r="L12">
        <f t="shared" si="10"/>
        <v>896.36500000000012</v>
      </c>
      <c r="M12">
        <v>12097</v>
      </c>
      <c r="N12">
        <f t="shared" si="11"/>
        <v>1754.0649999999998</v>
      </c>
      <c r="O12" s="8">
        <f t="shared" si="12"/>
        <v>205.42540759785132</v>
      </c>
      <c r="P12" s="8">
        <f t="shared" si="13"/>
        <v>1.0271270379892565</v>
      </c>
      <c r="Q12" s="5">
        <f t="shared" si="14"/>
        <v>3603.2951757812502</v>
      </c>
      <c r="R12" s="5">
        <f t="shared" si="15"/>
        <v>8894.2001757812486</v>
      </c>
      <c r="S12" s="5">
        <f t="shared" si="16"/>
        <v>9909</v>
      </c>
      <c r="T12" s="8">
        <f t="shared" si="17"/>
        <v>10369.981439599402</v>
      </c>
      <c r="U12" s="8">
        <f t="shared" si="18"/>
        <v>14680.396439599401</v>
      </c>
      <c r="V12" s="8">
        <f t="shared" si="19"/>
        <v>3.6700991098998501</v>
      </c>
      <c r="W12" t="s">
        <v>16</v>
      </c>
    </row>
    <row r="13" spans="1:34" ht="15.75" x14ac:dyDescent="0.25">
      <c r="A13" s="11"/>
      <c r="B13" t="s">
        <v>21</v>
      </c>
      <c r="C13" s="14">
        <v>45060</v>
      </c>
      <c r="D13" s="4">
        <v>0.21</v>
      </c>
      <c r="E13">
        <v>22006</v>
      </c>
      <c r="F13">
        <v>0.14499999999999999</v>
      </c>
      <c r="G13">
        <v>3190.83</v>
      </c>
      <c r="H13">
        <v>9.57</v>
      </c>
      <c r="I13" s="13">
        <v>5026.66015625</v>
      </c>
      <c r="J13">
        <v>4000</v>
      </c>
      <c r="K13">
        <v>2660</v>
      </c>
      <c r="L13">
        <f t="shared" si="10"/>
        <v>896.36500000000012</v>
      </c>
      <c r="M13">
        <v>12097</v>
      </c>
      <c r="N13">
        <f t="shared" si="11"/>
        <v>1754.0649999999998</v>
      </c>
      <c r="O13" s="8">
        <f t="shared" si="12"/>
        <v>186.02646744846973</v>
      </c>
      <c r="P13" s="8">
        <f t="shared" si="13"/>
        <v>0.93013233724234867</v>
      </c>
      <c r="Q13" s="5">
        <f t="shared" si="14"/>
        <v>3263.0251562500002</v>
      </c>
      <c r="R13" s="5">
        <f t="shared" si="15"/>
        <v>8553.9301562499986</v>
      </c>
      <c r="S13" s="5">
        <f t="shared" si="16"/>
        <v>9909</v>
      </c>
      <c r="T13" s="8">
        <f t="shared" si="17"/>
        <v>9890.348949061492</v>
      </c>
      <c r="U13" s="8">
        <f t="shared" si="18"/>
        <v>14200.763949061491</v>
      </c>
      <c r="V13" s="8">
        <f t="shared" si="19"/>
        <v>3.5501909872653727</v>
      </c>
      <c r="W13" t="s">
        <v>16</v>
      </c>
    </row>
    <row r="14" spans="1:34" ht="15.75" x14ac:dyDescent="0.25">
      <c r="A14" s="11"/>
      <c r="B14" t="s">
        <v>21</v>
      </c>
      <c r="C14" s="14">
        <v>45237</v>
      </c>
      <c r="D14" s="4">
        <v>0</v>
      </c>
      <c r="E14">
        <v>22006</v>
      </c>
      <c r="F14">
        <v>0.14499999999999999</v>
      </c>
      <c r="G14">
        <v>3190.83</v>
      </c>
      <c r="H14">
        <v>9.57</v>
      </c>
      <c r="I14" s="13">
        <v>4960.97021484375</v>
      </c>
      <c r="J14">
        <v>4000</v>
      </c>
      <c r="K14">
        <v>2660</v>
      </c>
      <c r="L14">
        <f t="shared" si="10"/>
        <v>896.36500000000012</v>
      </c>
      <c r="M14">
        <v>12097</v>
      </c>
      <c r="N14">
        <f t="shared" si="11"/>
        <v>1754.0649999999998</v>
      </c>
      <c r="O14" s="8">
        <f t="shared" si="12"/>
        <v>182.28145563840283</v>
      </c>
      <c r="P14" s="8">
        <f t="shared" si="13"/>
        <v>0.91140727819201417</v>
      </c>
      <c r="Q14" s="5">
        <f t="shared" si="14"/>
        <v>3197.3352148437502</v>
      </c>
      <c r="R14" s="5">
        <f t="shared" si="15"/>
        <v>8488.2402148437486</v>
      </c>
      <c r="S14" s="5">
        <f t="shared" si="16"/>
        <v>9909</v>
      </c>
      <c r="T14" s="8">
        <f t="shared" si="17"/>
        <v>9797.7547491864261</v>
      </c>
      <c r="U14" s="8">
        <f t="shared" si="18"/>
        <v>14108.169749186425</v>
      </c>
      <c r="V14" s="8">
        <f t="shared" si="19"/>
        <v>3.5270424372966063</v>
      </c>
      <c r="W14" t="s">
        <v>16</v>
      </c>
    </row>
    <row r="15" spans="1:34" ht="15.75" x14ac:dyDescent="0.25">
      <c r="A15" s="11"/>
      <c r="B15" t="s">
        <v>21</v>
      </c>
      <c r="C15" s="14">
        <v>44946</v>
      </c>
      <c r="D15" s="4">
        <v>0</v>
      </c>
      <c r="E15">
        <v>22006</v>
      </c>
      <c r="F15">
        <v>0.14499999999999999</v>
      </c>
      <c r="G15">
        <v>3190.83</v>
      </c>
      <c r="H15">
        <v>9.57</v>
      </c>
      <c r="I15" s="13">
        <v>4957.5498046875</v>
      </c>
      <c r="J15">
        <v>4000</v>
      </c>
      <c r="K15">
        <v>2660</v>
      </c>
      <c r="L15">
        <f t="shared" si="10"/>
        <v>896.36500000000012</v>
      </c>
      <c r="M15">
        <v>12097</v>
      </c>
      <c r="N15">
        <f t="shared" si="11"/>
        <v>1754.0649999999998</v>
      </c>
      <c r="O15" s="8">
        <f t="shared" si="12"/>
        <v>182.08645658441964</v>
      </c>
      <c r="P15" s="8">
        <f t="shared" si="13"/>
        <v>0.91043228292209821</v>
      </c>
      <c r="Q15" s="5">
        <f t="shared" si="14"/>
        <v>3193.9148046875002</v>
      </c>
      <c r="R15" s="5">
        <f t="shared" si="15"/>
        <v>8484.8198046874986</v>
      </c>
      <c r="S15" s="5">
        <f t="shared" si="16"/>
        <v>9909</v>
      </c>
      <c r="T15" s="8">
        <f t="shared" si="17"/>
        <v>9792.9334609513844</v>
      </c>
      <c r="U15" s="8">
        <f t="shared" si="18"/>
        <v>14103.348460951383</v>
      </c>
      <c r="V15" s="8">
        <f t="shared" si="19"/>
        <v>3.525837115237846</v>
      </c>
      <c r="W15" t="s">
        <v>16</v>
      </c>
    </row>
    <row r="16" spans="1:34" ht="15.75" x14ac:dyDescent="0.25">
      <c r="A16" s="11"/>
      <c r="B16" t="s">
        <v>21</v>
      </c>
      <c r="C16" s="14">
        <v>45024</v>
      </c>
      <c r="D16" s="4">
        <v>0</v>
      </c>
      <c r="E16">
        <v>22006</v>
      </c>
      <c r="F16">
        <v>0.14499999999999999</v>
      </c>
      <c r="G16">
        <v>3190.83</v>
      </c>
      <c r="H16">
        <v>9.57</v>
      </c>
      <c r="I16" s="13">
        <v>4782.33984375</v>
      </c>
      <c r="J16">
        <v>4000</v>
      </c>
      <c r="K16">
        <v>2660</v>
      </c>
      <c r="L16">
        <f t="shared" si="10"/>
        <v>896.36500000000012</v>
      </c>
      <c r="M16">
        <v>12097</v>
      </c>
      <c r="N16">
        <f t="shared" si="11"/>
        <v>1754.0649999999998</v>
      </c>
      <c r="O16" s="8">
        <f t="shared" si="12"/>
        <v>172.09766136089601</v>
      </c>
      <c r="P16" s="8">
        <f t="shared" si="13"/>
        <v>0.86048830680448007</v>
      </c>
      <c r="Q16" s="5">
        <f t="shared" si="14"/>
        <v>3018.7048437500002</v>
      </c>
      <c r="R16" s="5">
        <f t="shared" si="15"/>
        <v>8309.6098437499986</v>
      </c>
      <c r="S16" s="5">
        <f t="shared" si="16"/>
        <v>9909</v>
      </c>
      <c r="T16" s="8">
        <f t="shared" si="17"/>
        <v>9545.9637454082094</v>
      </c>
      <c r="U16" s="8">
        <f t="shared" si="18"/>
        <v>13856.378745408208</v>
      </c>
      <c r="V16" s="8">
        <f t="shared" si="19"/>
        <v>3.4640946863520523</v>
      </c>
      <c r="W16" t="s">
        <v>16</v>
      </c>
    </row>
    <row r="17" spans="1:24" ht="15.75" x14ac:dyDescent="0.25">
      <c r="A17" s="11"/>
      <c r="B17" t="s">
        <v>21</v>
      </c>
      <c r="C17" s="14">
        <v>44947</v>
      </c>
      <c r="D17" s="4">
        <v>0</v>
      </c>
      <c r="E17">
        <v>22006</v>
      </c>
      <c r="F17">
        <v>0.14499999999999999</v>
      </c>
      <c r="G17">
        <v>3190.83</v>
      </c>
      <c r="H17">
        <v>9.57</v>
      </c>
      <c r="I17" s="13">
        <v>4652.31005859375</v>
      </c>
      <c r="J17">
        <v>4000</v>
      </c>
      <c r="K17">
        <v>2660</v>
      </c>
      <c r="L17">
        <f t="shared" si="10"/>
        <v>896.36500000000012</v>
      </c>
      <c r="M17">
        <v>12097</v>
      </c>
      <c r="N17">
        <f t="shared" si="11"/>
        <v>1754.0649999999998</v>
      </c>
      <c r="O17" s="8">
        <f t="shared" si="12"/>
        <v>164.68460738876556</v>
      </c>
      <c r="P17" s="8">
        <f t="shared" si="13"/>
        <v>0.82342303694382779</v>
      </c>
      <c r="Q17" s="5">
        <f t="shared" si="14"/>
        <v>2888.6750585937502</v>
      </c>
      <c r="R17" s="5">
        <f t="shared" si="15"/>
        <v>8179.5800585937495</v>
      </c>
      <c r="S17" s="5">
        <f t="shared" si="16"/>
        <v>9909</v>
      </c>
      <c r="T17" s="8">
        <f t="shared" si="17"/>
        <v>9362.6783951898251</v>
      </c>
      <c r="U17" s="8">
        <f t="shared" si="18"/>
        <v>13673.093395189824</v>
      </c>
      <c r="V17" s="8">
        <f t="shared" si="19"/>
        <v>3.4182733487974559</v>
      </c>
      <c r="W17" t="s">
        <v>16</v>
      </c>
    </row>
    <row r="18" spans="1:24" ht="15.75" x14ac:dyDescent="0.25">
      <c r="A18" s="11"/>
      <c r="B18" t="s">
        <v>21</v>
      </c>
      <c r="C18" s="14">
        <v>44948</v>
      </c>
      <c r="D18" s="4">
        <v>0</v>
      </c>
      <c r="E18">
        <v>22006</v>
      </c>
      <c r="F18">
        <v>0.14499999999999999</v>
      </c>
      <c r="G18">
        <v>3190.83</v>
      </c>
      <c r="H18">
        <v>9.57</v>
      </c>
      <c r="I18" s="13">
        <v>4558.9599609375</v>
      </c>
      <c r="J18">
        <v>4000</v>
      </c>
      <c r="K18">
        <v>2660</v>
      </c>
      <c r="L18">
        <f t="shared" si="10"/>
        <v>896.36500000000012</v>
      </c>
      <c r="M18">
        <v>12097</v>
      </c>
      <c r="N18">
        <f t="shared" si="11"/>
        <v>1754.0649999999998</v>
      </c>
      <c r="O18" s="8">
        <f t="shared" si="12"/>
        <v>159.36267817540971</v>
      </c>
      <c r="P18" s="8">
        <f t="shared" si="13"/>
        <v>0.79681339087704861</v>
      </c>
      <c r="Q18" s="5">
        <f t="shared" si="14"/>
        <v>2795.3249609375002</v>
      </c>
      <c r="R18" s="5">
        <f t="shared" si="15"/>
        <v>8086.2299609374995</v>
      </c>
      <c r="S18" s="5">
        <f t="shared" si="16"/>
        <v>9909</v>
      </c>
      <c r="T18" s="8">
        <f t="shared" si="17"/>
        <v>9231.0954250165978</v>
      </c>
      <c r="U18" s="8">
        <f t="shared" si="18"/>
        <v>13541.510425016595</v>
      </c>
      <c r="V18" s="8">
        <f t="shared" si="19"/>
        <v>3.3853776062541487</v>
      </c>
      <c r="W18" t="s">
        <v>16</v>
      </c>
    </row>
    <row r="19" spans="1:24" ht="15.75" x14ac:dyDescent="0.25">
      <c r="A19" s="11"/>
      <c r="B19" t="s">
        <v>21</v>
      </c>
      <c r="C19" s="14">
        <v>45025</v>
      </c>
      <c r="D19" s="4">
        <v>0</v>
      </c>
      <c r="E19">
        <v>22006</v>
      </c>
      <c r="F19">
        <v>0.14499999999999999</v>
      </c>
      <c r="G19">
        <v>3190.83</v>
      </c>
      <c r="H19">
        <v>9.57</v>
      </c>
      <c r="I19" s="13">
        <v>4553.5498046875</v>
      </c>
      <c r="J19">
        <v>4000</v>
      </c>
      <c r="K19">
        <v>2660</v>
      </c>
      <c r="L19">
        <f t="shared" si="10"/>
        <v>896.36500000000012</v>
      </c>
      <c r="M19">
        <v>12097</v>
      </c>
      <c r="N19">
        <f t="shared" si="11"/>
        <v>1754.0649999999998</v>
      </c>
      <c r="O19" s="8">
        <f t="shared" si="12"/>
        <v>159.05424284091526</v>
      </c>
      <c r="P19" s="8">
        <f t="shared" si="13"/>
        <v>0.79527121420457636</v>
      </c>
      <c r="Q19" s="5">
        <f t="shared" si="14"/>
        <v>2789.9148046875002</v>
      </c>
      <c r="R19" s="5">
        <f t="shared" si="15"/>
        <v>8080.8198046874995</v>
      </c>
      <c r="S19" s="5">
        <f t="shared" si="16"/>
        <v>9909</v>
      </c>
      <c r="T19" s="8">
        <f t="shared" si="17"/>
        <v>9223.4694616127053</v>
      </c>
      <c r="U19" s="8">
        <f t="shared" si="18"/>
        <v>13533.884461612704</v>
      </c>
      <c r="V19" s="8">
        <f t="shared" si="19"/>
        <v>3.383471115403176</v>
      </c>
      <c r="W19" t="s">
        <v>23</v>
      </c>
      <c r="X19" t="s">
        <v>24</v>
      </c>
    </row>
    <row r="20" spans="1:24" ht="15.75" x14ac:dyDescent="0.25">
      <c r="A20" s="11"/>
      <c r="B20" t="s">
        <v>21</v>
      </c>
      <c r="C20" s="14">
        <v>45035</v>
      </c>
      <c r="D20" s="4">
        <v>0</v>
      </c>
      <c r="E20">
        <v>22006</v>
      </c>
      <c r="F20">
        <v>0.14499999999999999</v>
      </c>
      <c r="G20">
        <v>3190.83</v>
      </c>
      <c r="H20">
        <v>9.57</v>
      </c>
      <c r="I20" s="13">
        <v>4551.490234375</v>
      </c>
      <c r="J20">
        <v>4000</v>
      </c>
      <c r="K20">
        <v>2660</v>
      </c>
      <c r="L20">
        <f t="shared" si="10"/>
        <v>896.36500000000012</v>
      </c>
      <c r="M20">
        <v>12097</v>
      </c>
      <c r="N20">
        <f t="shared" si="11"/>
        <v>1754.0649999999998</v>
      </c>
      <c r="O20" s="8">
        <f t="shared" si="12"/>
        <v>158.93682585166459</v>
      </c>
      <c r="P20" s="8">
        <f t="shared" si="13"/>
        <v>0.79468412925832299</v>
      </c>
      <c r="Q20" s="5">
        <f t="shared" si="14"/>
        <v>2787.8552343750002</v>
      </c>
      <c r="R20" s="5">
        <f t="shared" si="15"/>
        <v>8078.7602343749995</v>
      </c>
      <c r="S20" s="5">
        <f t="shared" si="16"/>
        <v>9909</v>
      </c>
      <c r="T20" s="8">
        <f t="shared" si="17"/>
        <v>9220.5663647140045</v>
      </c>
      <c r="U20" s="8">
        <f t="shared" si="18"/>
        <v>13530.981364714002</v>
      </c>
      <c r="V20" s="8">
        <f t="shared" si="19"/>
        <v>3.3827453411785005</v>
      </c>
      <c r="W20" t="s">
        <v>16</v>
      </c>
    </row>
    <row r="21" spans="1:24" ht="15.75" x14ac:dyDescent="0.25">
      <c r="A21" s="11"/>
      <c r="B21" t="s">
        <v>21</v>
      </c>
      <c r="C21" s="14">
        <v>44950</v>
      </c>
      <c r="D21" s="4">
        <v>0</v>
      </c>
      <c r="E21">
        <v>22006</v>
      </c>
      <c r="F21">
        <v>0.14499999999999999</v>
      </c>
      <c r="G21">
        <v>3190.83</v>
      </c>
      <c r="H21">
        <v>9.57</v>
      </c>
      <c r="I21" s="13">
        <v>4360.740234375</v>
      </c>
      <c r="J21">
        <v>4000</v>
      </c>
      <c r="K21">
        <v>2660</v>
      </c>
      <c r="L21">
        <f t="shared" ref="L21:L49" si="20">SUM(K21-N21-H21)</f>
        <v>896.36500000000012</v>
      </c>
      <c r="M21">
        <v>12097</v>
      </c>
      <c r="N21">
        <f t="shared" ref="N21:N48" si="21">SUM(M21*0.145)</f>
        <v>1754.0649999999998</v>
      </c>
      <c r="O21" s="8">
        <f t="shared" ref="O21:O48" si="22">Q21/N21*100</f>
        <v>148.06208631806692</v>
      </c>
      <c r="P21" s="8">
        <f t="shared" ref="P21:P48" si="23">SUM(O21/100)/2</f>
        <v>0.74031043159033461</v>
      </c>
      <c r="Q21" s="5">
        <f t="shared" ref="Q21:Q48" si="24">I21-N21-H21</f>
        <v>2597.1052343750002</v>
      </c>
      <c r="R21" s="5">
        <f t="shared" ref="R21:R48" si="25">SUM(3*N21)+Q21+(3*H21)</f>
        <v>7888.0102343749995</v>
      </c>
      <c r="S21" s="5">
        <f t="shared" ref="S21:S48" si="26">E21-M21</f>
        <v>9909</v>
      </c>
      <c r="T21" s="8">
        <f t="shared" ref="T21:T48" si="27">SUM(R21)+(S21*0.145*P21)</f>
        <v>8951.6919640361502</v>
      </c>
      <c r="U21" s="8">
        <f t="shared" ref="U21:U48" si="28">SUM(R21)+ (3*(S21*0.145))+(S21*0.145*P21)</f>
        <v>13262.106964036147</v>
      </c>
      <c r="V21" s="8">
        <f t="shared" ref="V21:V48" si="29">SUM(U21/J21)</f>
        <v>3.315526741009037</v>
      </c>
      <c r="W21" t="s">
        <v>16</v>
      </c>
    </row>
    <row r="22" spans="1:24" ht="15.75" x14ac:dyDescent="0.25">
      <c r="A22" s="11"/>
      <c r="B22" t="s">
        <v>21</v>
      </c>
      <c r="C22" s="14">
        <v>44949</v>
      </c>
      <c r="D22" s="4">
        <v>0</v>
      </c>
      <c r="E22">
        <v>22006</v>
      </c>
      <c r="F22">
        <v>0.14499999999999999</v>
      </c>
      <c r="G22">
        <v>3190.83</v>
      </c>
      <c r="H22">
        <v>9.57</v>
      </c>
      <c r="I22" s="13">
        <v>4348.52978515625</v>
      </c>
      <c r="J22">
        <v>4000</v>
      </c>
      <c r="K22">
        <v>2660</v>
      </c>
      <c r="L22">
        <f t="shared" si="20"/>
        <v>896.36500000000012</v>
      </c>
      <c r="M22">
        <v>12097</v>
      </c>
      <c r="N22">
        <f t="shared" si="21"/>
        <v>1754.0649999999998</v>
      </c>
      <c r="O22" s="8">
        <f t="shared" si="22"/>
        <v>147.36596335690243</v>
      </c>
      <c r="P22" s="8">
        <f t="shared" si="23"/>
        <v>0.73682981678451209</v>
      </c>
      <c r="Q22" s="5">
        <f t="shared" si="24"/>
        <v>2584.8947851562502</v>
      </c>
      <c r="R22" s="5">
        <f t="shared" si="25"/>
        <v>7875.7997851562495</v>
      </c>
      <c r="S22" s="5">
        <f t="shared" si="26"/>
        <v>9909</v>
      </c>
      <c r="T22" s="8">
        <f t="shared" si="27"/>
        <v>8934.4805500613202</v>
      </c>
      <c r="U22" s="8">
        <f t="shared" si="28"/>
        <v>13244.895550061319</v>
      </c>
      <c r="V22" s="8">
        <f t="shared" si="29"/>
        <v>3.3112238875153297</v>
      </c>
      <c r="W22" t="s">
        <v>16</v>
      </c>
    </row>
    <row r="23" spans="1:24" ht="15.75" x14ac:dyDescent="0.25">
      <c r="A23" s="11"/>
      <c r="B23" t="s">
        <v>21</v>
      </c>
      <c r="C23" s="14">
        <v>45063</v>
      </c>
      <c r="D23" s="4">
        <v>0</v>
      </c>
      <c r="E23">
        <v>22006</v>
      </c>
      <c r="F23">
        <v>0.14499999999999999</v>
      </c>
      <c r="G23">
        <v>3190.83</v>
      </c>
      <c r="H23">
        <v>9.57</v>
      </c>
      <c r="I23" s="13">
        <v>4238.85009765625</v>
      </c>
      <c r="J23">
        <v>4000</v>
      </c>
      <c r="K23">
        <v>2660</v>
      </c>
      <c r="L23">
        <f t="shared" si="20"/>
        <v>896.36500000000012</v>
      </c>
      <c r="M23">
        <v>12097</v>
      </c>
      <c r="N23">
        <f t="shared" si="21"/>
        <v>1754.0649999999998</v>
      </c>
      <c r="O23" s="8">
        <f t="shared" si="22"/>
        <v>141.11307720388072</v>
      </c>
      <c r="P23" s="8">
        <f t="shared" si="23"/>
        <v>0.70556538601940355</v>
      </c>
      <c r="Q23" s="5">
        <f t="shared" si="24"/>
        <v>2475.2150976562502</v>
      </c>
      <c r="R23" s="5">
        <f t="shared" si="25"/>
        <v>7766.1200976562495</v>
      </c>
      <c r="S23" s="5">
        <f t="shared" si="26"/>
        <v>9909</v>
      </c>
      <c r="T23" s="8">
        <f t="shared" si="27"/>
        <v>8779.8799721158593</v>
      </c>
      <c r="U23" s="8">
        <f t="shared" si="28"/>
        <v>13090.294972115857</v>
      </c>
      <c r="V23" s="8">
        <f t="shared" si="29"/>
        <v>3.2725737430289641</v>
      </c>
      <c r="W23" t="s">
        <v>16</v>
      </c>
    </row>
    <row r="24" spans="1:24" ht="15.75" x14ac:dyDescent="0.25">
      <c r="A24" s="11"/>
      <c r="B24" t="s">
        <v>21</v>
      </c>
      <c r="C24" s="14">
        <v>45245</v>
      </c>
      <c r="D24" s="4">
        <v>0</v>
      </c>
      <c r="E24">
        <v>22006</v>
      </c>
      <c r="F24">
        <v>0.14499999999999999</v>
      </c>
      <c r="G24">
        <v>3190.83</v>
      </c>
      <c r="H24">
        <v>9.57</v>
      </c>
      <c r="I24" s="13">
        <v>4148.080078125</v>
      </c>
      <c r="J24">
        <v>4000</v>
      </c>
      <c r="K24">
        <v>2660</v>
      </c>
      <c r="L24">
        <f t="shared" si="20"/>
        <v>896.36500000000012</v>
      </c>
      <c r="M24">
        <v>12097</v>
      </c>
      <c r="N24">
        <f t="shared" si="21"/>
        <v>1754.0649999999998</v>
      </c>
      <c r="O24" s="8">
        <f t="shared" si="22"/>
        <v>135.93823935401483</v>
      </c>
      <c r="P24" s="8">
        <f t="shared" si="23"/>
        <v>0.67969119677007417</v>
      </c>
      <c r="Q24" s="5">
        <f t="shared" si="24"/>
        <v>2384.4450781250002</v>
      </c>
      <c r="R24" s="5">
        <f t="shared" si="25"/>
        <v>7675.3500781249995</v>
      </c>
      <c r="S24" s="5">
        <f t="shared" si="26"/>
        <v>9909</v>
      </c>
      <c r="T24" s="8">
        <f t="shared" si="27"/>
        <v>8651.9337881002266</v>
      </c>
      <c r="U24" s="8">
        <f t="shared" si="28"/>
        <v>12962.348788100224</v>
      </c>
      <c r="V24" s="8">
        <f t="shared" si="29"/>
        <v>3.2405871970250559</v>
      </c>
      <c r="W24" t="s">
        <v>16</v>
      </c>
    </row>
    <row r="25" spans="1:24" ht="15.75" x14ac:dyDescent="0.25">
      <c r="A25" s="11"/>
      <c r="B25" t="s">
        <v>21</v>
      </c>
      <c r="C25" s="14">
        <v>45250</v>
      </c>
      <c r="D25" s="4">
        <v>0</v>
      </c>
      <c r="E25">
        <v>22006</v>
      </c>
      <c r="F25">
        <v>0.14499999999999999</v>
      </c>
      <c r="G25">
        <v>3190.83</v>
      </c>
      <c r="H25">
        <v>9.57</v>
      </c>
      <c r="I25" s="13">
        <v>4146.22021484375</v>
      </c>
      <c r="J25">
        <v>4000</v>
      </c>
      <c r="K25">
        <v>2660</v>
      </c>
      <c r="L25">
        <f t="shared" si="20"/>
        <v>896.36500000000012</v>
      </c>
      <c r="M25">
        <v>12097</v>
      </c>
      <c r="N25">
        <f t="shared" si="21"/>
        <v>1754.0649999999998</v>
      </c>
      <c r="O25" s="8">
        <f t="shared" si="22"/>
        <v>135.83220774850136</v>
      </c>
      <c r="P25" s="8">
        <f t="shared" si="23"/>
        <v>0.67916103874250677</v>
      </c>
      <c r="Q25" s="5">
        <f t="shared" si="24"/>
        <v>2382.5852148437502</v>
      </c>
      <c r="R25" s="5">
        <f t="shared" si="25"/>
        <v>7673.4902148437495</v>
      </c>
      <c r="S25" s="5">
        <f t="shared" si="26"/>
        <v>9909</v>
      </c>
      <c r="T25" s="8">
        <f t="shared" si="27"/>
        <v>8649.312191114177</v>
      </c>
      <c r="U25" s="8">
        <f t="shared" si="28"/>
        <v>12959.727191114174</v>
      </c>
      <c r="V25" s="8">
        <f t="shared" si="29"/>
        <v>3.2399317977785436</v>
      </c>
      <c r="W25" t="s">
        <v>16</v>
      </c>
    </row>
    <row r="26" spans="1:24" ht="15.75" x14ac:dyDescent="0.25">
      <c r="A26" s="11"/>
      <c r="B26" t="s">
        <v>21</v>
      </c>
      <c r="C26" s="14">
        <v>45259</v>
      </c>
      <c r="D26" s="4">
        <v>0</v>
      </c>
      <c r="E26">
        <v>22006</v>
      </c>
      <c r="F26">
        <v>0.14499999999999999</v>
      </c>
      <c r="G26">
        <v>3190.83</v>
      </c>
      <c r="H26">
        <v>9.57</v>
      </c>
      <c r="I26" s="13">
        <v>4112.14013671875</v>
      </c>
      <c r="J26">
        <v>4000</v>
      </c>
      <c r="K26">
        <v>2660</v>
      </c>
      <c r="L26">
        <f t="shared" si="20"/>
        <v>896.36500000000012</v>
      </c>
      <c r="M26">
        <v>12097</v>
      </c>
      <c r="N26">
        <f t="shared" si="21"/>
        <v>1754.0649999999998</v>
      </c>
      <c r="O26" s="8">
        <f t="shared" si="22"/>
        <v>133.88928783817877</v>
      </c>
      <c r="P26" s="8">
        <f t="shared" si="23"/>
        <v>0.66944643919089386</v>
      </c>
      <c r="Q26" s="5">
        <f t="shared" si="24"/>
        <v>2348.5051367187502</v>
      </c>
      <c r="R26" s="5">
        <f t="shared" si="25"/>
        <v>7639.4101367187495</v>
      </c>
      <c r="S26" s="5">
        <f t="shared" si="26"/>
        <v>9909</v>
      </c>
      <c r="T26" s="8">
        <f t="shared" si="27"/>
        <v>8601.2741277804216</v>
      </c>
      <c r="U26" s="8">
        <f t="shared" si="28"/>
        <v>12911.689127780421</v>
      </c>
      <c r="V26" s="8">
        <f t="shared" si="29"/>
        <v>3.227922281945105</v>
      </c>
      <c r="W26" t="s">
        <v>16</v>
      </c>
    </row>
    <row r="27" spans="1:24" ht="15.75" x14ac:dyDescent="0.25">
      <c r="A27" s="11"/>
      <c r="B27" t="s">
        <v>21</v>
      </c>
      <c r="C27" s="14">
        <v>44955</v>
      </c>
      <c r="D27" s="4">
        <v>0</v>
      </c>
      <c r="E27">
        <v>22006</v>
      </c>
      <c r="F27">
        <v>0.14499999999999999</v>
      </c>
      <c r="G27">
        <v>3190.83</v>
      </c>
      <c r="H27">
        <v>9.57</v>
      </c>
      <c r="I27" s="13">
        <v>4079.179931640625</v>
      </c>
      <c r="J27">
        <v>4000</v>
      </c>
      <c r="K27">
        <v>2660</v>
      </c>
      <c r="L27">
        <f t="shared" si="20"/>
        <v>896.36500000000012</v>
      </c>
      <c r="M27">
        <v>12097</v>
      </c>
      <c r="N27">
        <f t="shared" si="21"/>
        <v>1754.0649999999998</v>
      </c>
      <c r="O27" s="8">
        <f t="shared" si="22"/>
        <v>132.0102123718691</v>
      </c>
      <c r="P27" s="8">
        <f t="shared" si="23"/>
        <v>0.66005106185934548</v>
      </c>
      <c r="Q27" s="5">
        <f t="shared" si="24"/>
        <v>2315.5449316406252</v>
      </c>
      <c r="R27" s="5">
        <f t="shared" si="25"/>
        <v>7606.4499316406245</v>
      </c>
      <c r="S27" s="5">
        <f t="shared" si="26"/>
        <v>9909</v>
      </c>
      <c r="T27" s="8">
        <f t="shared" si="27"/>
        <v>8554.8145975754414</v>
      </c>
      <c r="U27" s="8">
        <f t="shared" si="28"/>
        <v>12865.229597575439</v>
      </c>
      <c r="V27" s="8">
        <f t="shared" si="29"/>
        <v>3.2163073993938598</v>
      </c>
      <c r="W27" t="s">
        <v>16</v>
      </c>
    </row>
    <row r="28" spans="1:24" ht="15.75" x14ac:dyDescent="0.25">
      <c r="A28" s="11"/>
      <c r="B28" t="s">
        <v>21</v>
      </c>
      <c r="C28" s="14">
        <v>44953</v>
      </c>
      <c r="D28" s="4">
        <v>0</v>
      </c>
      <c r="E28">
        <v>22006</v>
      </c>
      <c r="F28">
        <v>0.14499999999999999</v>
      </c>
      <c r="G28">
        <v>3190.83</v>
      </c>
      <c r="H28">
        <v>9.57</v>
      </c>
      <c r="I28" s="13">
        <v>4061.110107421875</v>
      </c>
      <c r="J28">
        <v>4000</v>
      </c>
      <c r="K28">
        <v>2660</v>
      </c>
      <c r="L28">
        <f t="shared" si="20"/>
        <v>896.36500000000012</v>
      </c>
      <c r="M28">
        <v>12097</v>
      </c>
      <c r="N28">
        <f t="shared" si="21"/>
        <v>1754.0649999999998</v>
      </c>
      <c r="O28" s="8">
        <f t="shared" si="22"/>
        <v>130.98004392208244</v>
      </c>
      <c r="P28" s="8">
        <f t="shared" si="23"/>
        <v>0.65490021961041223</v>
      </c>
      <c r="Q28" s="5">
        <f t="shared" si="24"/>
        <v>2297.4751074218752</v>
      </c>
      <c r="R28" s="5">
        <f t="shared" si="25"/>
        <v>7588.3801074218745</v>
      </c>
      <c r="S28" s="5">
        <f t="shared" si="26"/>
        <v>9909</v>
      </c>
      <c r="T28" s="8">
        <f t="shared" si="27"/>
        <v>8529.3440174592124</v>
      </c>
      <c r="U28" s="8">
        <f t="shared" si="28"/>
        <v>12839.759017459211</v>
      </c>
      <c r="V28" s="8">
        <f t="shared" si="29"/>
        <v>3.2099397543648029</v>
      </c>
      <c r="W28" t="s">
        <v>16</v>
      </c>
    </row>
    <row r="29" spans="1:24" ht="15.75" x14ac:dyDescent="0.25">
      <c r="A29" s="11"/>
      <c r="B29" t="s">
        <v>21</v>
      </c>
      <c r="C29" s="14">
        <v>44954</v>
      </c>
      <c r="D29" s="4">
        <v>0</v>
      </c>
      <c r="E29">
        <v>22006</v>
      </c>
      <c r="F29">
        <v>0.14499999999999999</v>
      </c>
      <c r="G29">
        <v>3190.83</v>
      </c>
      <c r="H29">
        <v>9.57</v>
      </c>
      <c r="I29" s="13">
        <v>4057.739990234375</v>
      </c>
      <c r="J29">
        <v>4000</v>
      </c>
      <c r="K29">
        <v>2660</v>
      </c>
      <c r="L29">
        <f t="shared" si="20"/>
        <v>896.36500000000012</v>
      </c>
      <c r="M29">
        <v>12097</v>
      </c>
      <c r="N29">
        <f t="shared" si="21"/>
        <v>1754.0649999999998</v>
      </c>
      <c r="O29" s="8">
        <f t="shared" si="22"/>
        <v>130.78791209187662</v>
      </c>
      <c r="P29" s="8">
        <f t="shared" si="23"/>
        <v>0.65393956045938306</v>
      </c>
      <c r="Q29" s="5">
        <f t="shared" si="24"/>
        <v>2294.1049902343752</v>
      </c>
      <c r="R29" s="5">
        <f t="shared" si="25"/>
        <v>7585.0099902343745</v>
      </c>
      <c r="S29" s="5">
        <f t="shared" si="26"/>
        <v>9909</v>
      </c>
      <c r="T29" s="8">
        <f t="shared" si="27"/>
        <v>8524.5936204002192</v>
      </c>
      <c r="U29" s="8">
        <f t="shared" si="28"/>
        <v>12835.008620400216</v>
      </c>
      <c r="V29" s="8">
        <f t="shared" si="29"/>
        <v>3.2087521551000542</v>
      </c>
      <c r="W29" t="s">
        <v>16</v>
      </c>
    </row>
    <row r="30" spans="1:24" ht="15.75" x14ac:dyDescent="0.25">
      <c r="A30" s="11"/>
      <c r="B30" t="s">
        <v>21</v>
      </c>
      <c r="C30" s="14">
        <v>45241</v>
      </c>
      <c r="D30" s="4">
        <v>0</v>
      </c>
      <c r="E30">
        <v>22006</v>
      </c>
      <c r="F30">
        <v>0.14499999999999999</v>
      </c>
      <c r="G30">
        <v>3190.83</v>
      </c>
      <c r="H30">
        <v>9.57</v>
      </c>
      <c r="I30" s="13">
        <v>4040.5400390625</v>
      </c>
      <c r="J30">
        <v>4000</v>
      </c>
      <c r="K30">
        <v>2660</v>
      </c>
      <c r="L30">
        <f t="shared" si="20"/>
        <v>896.36500000000012</v>
      </c>
      <c r="M30">
        <v>12097</v>
      </c>
      <c r="N30">
        <f t="shared" si="21"/>
        <v>1754.0649999999998</v>
      </c>
      <c r="O30" s="8">
        <f t="shared" si="22"/>
        <v>129.80733547858833</v>
      </c>
      <c r="P30" s="8">
        <f t="shared" si="23"/>
        <v>0.64903667739294169</v>
      </c>
      <c r="Q30" s="5">
        <f t="shared" si="24"/>
        <v>2276.9050390625002</v>
      </c>
      <c r="R30" s="5">
        <f t="shared" si="25"/>
        <v>7567.8100390624995</v>
      </c>
      <c r="S30" s="5">
        <f t="shared" si="26"/>
        <v>9909</v>
      </c>
      <c r="T30" s="8">
        <f t="shared" si="27"/>
        <v>8500.3491823240656</v>
      </c>
      <c r="U30" s="8">
        <f t="shared" si="28"/>
        <v>12810.764182324063</v>
      </c>
      <c r="V30" s="8">
        <f t="shared" si="29"/>
        <v>3.2026910455810156</v>
      </c>
      <c r="W30" t="s">
        <v>16</v>
      </c>
    </row>
    <row r="31" spans="1:24" ht="15.75" x14ac:dyDescent="0.25">
      <c r="A31" s="11"/>
      <c r="B31" t="s">
        <v>21</v>
      </c>
      <c r="C31" s="14">
        <v>45064</v>
      </c>
      <c r="D31" s="4">
        <v>0.17</v>
      </c>
      <c r="E31">
        <v>22006</v>
      </c>
      <c r="F31">
        <v>0.14499999999999999</v>
      </c>
      <c r="G31">
        <v>3190.83</v>
      </c>
      <c r="H31">
        <v>9.57</v>
      </c>
      <c r="I31" s="13">
        <v>4031.969970703125</v>
      </c>
      <c r="J31">
        <v>4000</v>
      </c>
      <c r="K31">
        <v>2660</v>
      </c>
      <c r="L31">
        <f t="shared" si="20"/>
        <v>896.36500000000012</v>
      </c>
      <c r="M31">
        <v>12097</v>
      </c>
      <c r="N31">
        <f t="shared" si="21"/>
        <v>1754.0649999999998</v>
      </c>
      <c r="O31" s="8">
        <f t="shared" si="22"/>
        <v>129.31875219579237</v>
      </c>
      <c r="P31" s="8">
        <f t="shared" si="23"/>
        <v>0.64659376097896182</v>
      </c>
      <c r="Q31" s="5">
        <f t="shared" si="24"/>
        <v>2268.3349707031252</v>
      </c>
      <c r="R31" s="5">
        <f t="shared" si="25"/>
        <v>7559.2399707031245</v>
      </c>
      <c r="S31" s="5">
        <f t="shared" si="26"/>
        <v>9909</v>
      </c>
      <c r="T31" s="8">
        <f t="shared" si="27"/>
        <v>8488.2691194465024</v>
      </c>
      <c r="U31" s="8">
        <f t="shared" si="28"/>
        <v>12798.6841194465</v>
      </c>
      <c r="V31" s="8">
        <f t="shared" si="29"/>
        <v>3.1996710298616251</v>
      </c>
      <c r="W31" t="s">
        <v>16</v>
      </c>
    </row>
    <row r="32" spans="1:24" ht="15.75" x14ac:dyDescent="0.25">
      <c r="A32" s="11"/>
      <c r="B32" t="s">
        <v>21</v>
      </c>
      <c r="C32" s="14">
        <v>45065</v>
      </c>
      <c r="D32" s="4">
        <v>0.18</v>
      </c>
      <c r="E32">
        <v>22006</v>
      </c>
      <c r="F32">
        <v>0.14499999999999999</v>
      </c>
      <c r="G32">
        <v>3190.83</v>
      </c>
      <c r="H32">
        <v>9.57</v>
      </c>
      <c r="I32" s="13">
        <v>3993.47998046875</v>
      </c>
      <c r="J32">
        <v>4000</v>
      </c>
      <c r="K32">
        <v>2660</v>
      </c>
      <c r="L32">
        <f t="shared" si="20"/>
        <v>896.36500000000012</v>
      </c>
      <c r="M32">
        <v>12097</v>
      </c>
      <c r="N32">
        <f t="shared" si="21"/>
        <v>1754.0649999999998</v>
      </c>
      <c r="O32" s="8">
        <f t="shared" si="22"/>
        <v>127.12442129959554</v>
      </c>
      <c r="P32" s="8">
        <f t="shared" si="23"/>
        <v>0.63562210649797768</v>
      </c>
      <c r="Q32" s="5">
        <f t="shared" si="24"/>
        <v>2229.8449804687502</v>
      </c>
      <c r="R32" s="5">
        <f t="shared" si="25"/>
        <v>7520.7499804687495</v>
      </c>
      <c r="S32" s="5">
        <f t="shared" si="26"/>
        <v>9909</v>
      </c>
      <c r="T32" s="8">
        <f t="shared" si="27"/>
        <v>8434.0150011955757</v>
      </c>
      <c r="U32" s="8">
        <f t="shared" si="28"/>
        <v>12744.430001195575</v>
      </c>
      <c r="V32" s="8">
        <f t="shared" si="29"/>
        <v>3.1861075002988937</v>
      </c>
      <c r="W32" t="s">
        <v>16</v>
      </c>
    </row>
    <row r="33" spans="1:23" ht="15.75" x14ac:dyDescent="0.25">
      <c r="A33" s="11"/>
      <c r="B33" t="s">
        <v>21</v>
      </c>
      <c r="C33" s="14">
        <v>45260</v>
      </c>
      <c r="D33" s="4">
        <v>0</v>
      </c>
      <c r="E33">
        <v>22006</v>
      </c>
      <c r="F33">
        <v>0.14499999999999999</v>
      </c>
      <c r="G33">
        <v>3190.83</v>
      </c>
      <c r="H33">
        <v>9.57</v>
      </c>
      <c r="I33" s="13">
        <v>3991.929931640625</v>
      </c>
      <c r="J33">
        <v>4000</v>
      </c>
      <c r="K33">
        <v>2660</v>
      </c>
      <c r="L33">
        <f t="shared" si="20"/>
        <v>896.36500000000012</v>
      </c>
      <c r="M33">
        <v>12097</v>
      </c>
      <c r="N33">
        <f t="shared" si="21"/>
        <v>1754.0649999999998</v>
      </c>
      <c r="O33" s="8">
        <f t="shared" si="22"/>
        <v>127.03605234929296</v>
      </c>
      <c r="P33" s="8">
        <f t="shared" si="23"/>
        <v>0.6351802617464648</v>
      </c>
      <c r="Q33" s="5">
        <f t="shared" si="24"/>
        <v>2228.2949316406252</v>
      </c>
      <c r="R33" s="5">
        <f t="shared" si="25"/>
        <v>7519.1999316406245</v>
      </c>
      <c r="S33" s="5">
        <f t="shared" si="26"/>
        <v>9909</v>
      </c>
      <c r="T33" s="8">
        <f t="shared" si="27"/>
        <v>8431.8301076192547</v>
      </c>
      <c r="U33" s="8">
        <f t="shared" si="28"/>
        <v>12742.245107619252</v>
      </c>
      <c r="V33" s="8">
        <f t="shared" si="29"/>
        <v>3.1855612769048132</v>
      </c>
      <c r="W33" t="s">
        <v>16</v>
      </c>
    </row>
    <row r="34" spans="1:23" ht="15.75" x14ac:dyDescent="0.25">
      <c r="A34" s="11"/>
      <c r="B34" t="s">
        <v>21</v>
      </c>
      <c r="C34" s="14">
        <v>45251</v>
      </c>
      <c r="D34" s="4">
        <v>0.03</v>
      </c>
      <c r="E34">
        <v>22006</v>
      </c>
      <c r="F34">
        <v>0.14499999999999999</v>
      </c>
      <c r="G34">
        <v>3190.83</v>
      </c>
      <c r="H34">
        <v>9.57</v>
      </c>
      <c r="I34" s="13">
        <v>3966.6201171875</v>
      </c>
      <c r="J34">
        <v>4000</v>
      </c>
      <c r="K34">
        <v>2660</v>
      </c>
      <c r="L34">
        <f t="shared" si="20"/>
        <v>896.36500000000012</v>
      </c>
      <c r="M34">
        <v>12097</v>
      </c>
      <c r="N34">
        <f t="shared" si="21"/>
        <v>1754.0649999999998</v>
      </c>
      <c r="O34" s="8">
        <f t="shared" si="22"/>
        <v>125.59312894262757</v>
      </c>
      <c r="P34" s="8">
        <f t="shared" si="23"/>
        <v>0.62796564471313787</v>
      </c>
      <c r="Q34" s="5">
        <f t="shared" si="24"/>
        <v>2202.9851171875002</v>
      </c>
      <c r="R34" s="5">
        <f t="shared" si="25"/>
        <v>7493.8901171874995</v>
      </c>
      <c r="S34" s="5">
        <f t="shared" si="26"/>
        <v>9909</v>
      </c>
      <c r="T34" s="8">
        <f t="shared" si="27"/>
        <v>8396.1542953395601</v>
      </c>
      <c r="U34" s="8">
        <f t="shared" si="28"/>
        <v>12706.569295339557</v>
      </c>
      <c r="V34" s="8">
        <f t="shared" si="29"/>
        <v>3.1766423238348893</v>
      </c>
      <c r="W34" t="s">
        <v>16</v>
      </c>
    </row>
    <row r="35" spans="1:23" ht="15.75" x14ac:dyDescent="0.25">
      <c r="A35" s="11"/>
      <c r="B35" t="s">
        <v>21</v>
      </c>
      <c r="C35" s="14">
        <v>45066</v>
      </c>
      <c r="D35" s="4">
        <v>0</v>
      </c>
      <c r="E35">
        <v>22006</v>
      </c>
      <c r="F35">
        <v>0.14499999999999999</v>
      </c>
      <c r="G35">
        <v>3190.83</v>
      </c>
      <c r="H35">
        <v>9.57</v>
      </c>
      <c r="I35" s="13">
        <v>3894.6201171875</v>
      </c>
      <c r="J35">
        <v>4000</v>
      </c>
      <c r="K35">
        <v>2660</v>
      </c>
      <c r="L35">
        <f t="shared" si="20"/>
        <v>896.36500000000012</v>
      </c>
      <c r="M35">
        <v>12097</v>
      </c>
      <c r="N35">
        <f t="shared" si="21"/>
        <v>1754.0649999999998</v>
      </c>
      <c r="O35" s="8">
        <f t="shared" si="22"/>
        <v>121.48837797843868</v>
      </c>
      <c r="P35" s="8">
        <f t="shared" si="23"/>
        <v>0.60744188989219339</v>
      </c>
      <c r="Q35" s="5">
        <f t="shared" si="24"/>
        <v>2130.9851171875002</v>
      </c>
      <c r="R35" s="5">
        <f t="shared" si="25"/>
        <v>7421.8901171874995</v>
      </c>
      <c r="S35" s="5">
        <f t="shared" si="26"/>
        <v>9909</v>
      </c>
      <c r="T35" s="8">
        <f t="shared" si="27"/>
        <v>8294.6656617940516</v>
      </c>
      <c r="U35" s="8">
        <f t="shared" si="28"/>
        <v>12605.080661794051</v>
      </c>
      <c r="V35" s="8">
        <f t="shared" si="29"/>
        <v>3.1512701654485125</v>
      </c>
      <c r="W35" t="s">
        <v>16</v>
      </c>
    </row>
    <row r="36" spans="1:23" ht="15.75" x14ac:dyDescent="0.25">
      <c r="A36" s="11"/>
      <c r="B36" t="s">
        <v>21</v>
      </c>
      <c r="C36" s="14">
        <v>45252</v>
      </c>
      <c r="D36" s="4">
        <v>0</v>
      </c>
      <c r="E36">
        <v>22006</v>
      </c>
      <c r="F36">
        <v>0.14499999999999999</v>
      </c>
      <c r="G36">
        <v>3190.83</v>
      </c>
      <c r="H36">
        <v>9.57</v>
      </c>
      <c r="I36" s="13">
        <v>3866.47998046875</v>
      </c>
      <c r="J36">
        <v>4000</v>
      </c>
      <c r="K36">
        <v>2660</v>
      </c>
      <c r="L36">
        <f t="shared" si="20"/>
        <v>896.36500000000012</v>
      </c>
      <c r="M36">
        <v>12097</v>
      </c>
      <c r="N36">
        <f t="shared" si="21"/>
        <v>1754.0649999999998</v>
      </c>
      <c r="O36" s="8">
        <f t="shared" si="22"/>
        <v>119.88409668220679</v>
      </c>
      <c r="P36" s="8">
        <f t="shared" si="23"/>
        <v>0.59942048341103393</v>
      </c>
      <c r="Q36" s="5">
        <f t="shared" si="24"/>
        <v>2102.8449804687502</v>
      </c>
      <c r="R36" s="5">
        <f t="shared" si="25"/>
        <v>7393.7499804687495</v>
      </c>
      <c r="S36" s="5">
        <f t="shared" si="26"/>
        <v>9909</v>
      </c>
      <c r="T36" s="8">
        <f t="shared" si="27"/>
        <v>8255.0003281361405</v>
      </c>
      <c r="U36" s="8">
        <f t="shared" si="28"/>
        <v>12565.415328136138</v>
      </c>
      <c r="V36" s="8">
        <f t="shared" si="29"/>
        <v>3.1413538320340346</v>
      </c>
      <c r="W36" t="s">
        <v>16</v>
      </c>
    </row>
    <row r="37" spans="1:23" ht="15.75" x14ac:dyDescent="0.25">
      <c r="A37" s="11"/>
      <c r="B37" t="s">
        <v>21</v>
      </c>
      <c r="C37" s="14">
        <v>44956</v>
      </c>
      <c r="D37" s="4">
        <v>0.02</v>
      </c>
      <c r="E37">
        <v>22006</v>
      </c>
      <c r="F37">
        <v>0.14499999999999999</v>
      </c>
      <c r="G37">
        <v>3190.83</v>
      </c>
      <c r="H37">
        <v>9.57</v>
      </c>
      <c r="I37" s="13">
        <v>3865.110107421875</v>
      </c>
      <c r="J37">
        <v>4000</v>
      </c>
      <c r="K37">
        <v>2660</v>
      </c>
      <c r="L37">
        <f t="shared" si="20"/>
        <v>896.36500000000012</v>
      </c>
      <c r="M37">
        <v>12097</v>
      </c>
      <c r="N37">
        <f t="shared" si="21"/>
        <v>1754.0649999999998</v>
      </c>
      <c r="O37" s="8">
        <f t="shared" si="22"/>
        <v>119.80599963067932</v>
      </c>
      <c r="P37" s="8">
        <f t="shared" si="23"/>
        <v>0.59902999815339664</v>
      </c>
      <c r="Q37" s="5">
        <f t="shared" si="24"/>
        <v>2101.4751074218752</v>
      </c>
      <c r="R37" s="5">
        <f t="shared" si="25"/>
        <v>7392.3801074218745</v>
      </c>
      <c r="S37" s="5">
        <f t="shared" si="26"/>
        <v>9909</v>
      </c>
      <c r="T37" s="8">
        <f t="shared" si="27"/>
        <v>8253.0694039186656</v>
      </c>
      <c r="U37" s="8">
        <f t="shared" si="28"/>
        <v>12563.484403918663</v>
      </c>
      <c r="V37" s="8">
        <f t="shared" si="29"/>
        <v>3.1408711009796657</v>
      </c>
      <c r="W37" t="s">
        <v>16</v>
      </c>
    </row>
    <row r="38" spans="1:23" ht="15.75" x14ac:dyDescent="0.25">
      <c r="A38" s="11"/>
      <c r="B38" t="s">
        <v>21</v>
      </c>
      <c r="C38" s="14">
        <v>45067</v>
      </c>
      <c r="D38" s="4">
        <v>0</v>
      </c>
      <c r="E38">
        <v>22006</v>
      </c>
      <c r="F38">
        <v>0.14499999999999999</v>
      </c>
      <c r="G38">
        <v>3190.83</v>
      </c>
      <c r="H38">
        <v>9.57</v>
      </c>
      <c r="I38" s="13">
        <v>3838.75</v>
      </c>
      <c r="J38">
        <v>4000</v>
      </c>
      <c r="K38">
        <v>2660</v>
      </c>
      <c r="L38">
        <f t="shared" si="20"/>
        <v>896.36500000000012</v>
      </c>
      <c r="M38">
        <v>12097</v>
      </c>
      <c r="N38">
        <f t="shared" si="21"/>
        <v>1754.0649999999998</v>
      </c>
      <c r="O38" s="8">
        <f t="shared" si="22"/>
        <v>118.30319857017844</v>
      </c>
      <c r="P38" s="8">
        <f t="shared" si="23"/>
        <v>0.59151599285089218</v>
      </c>
      <c r="Q38" s="5">
        <f t="shared" si="24"/>
        <v>2075.1150000000002</v>
      </c>
      <c r="R38" s="5">
        <f t="shared" si="25"/>
        <v>7366.0199999999995</v>
      </c>
      <c r="S38" s="5">
        <f t="shared" si="26"/>
        <v>9909</v>
      </c>
      <c r="T38" s="8">
        <f t="shared" si="27"/>
        <v>8215.9131361081254</v>
      </c>
      <c r="U38" s="8">
        <f t="shared" si="28"/>
        <v>12526.328136108124</v>
      </c>
      <c r="V38" s="8">
        <f t="shared" si="29"/>
        <v>3.1315820340270313</v>
      </c>
      <c r="W38" t="s">
        <v>16</v>
      </c>
    </row>
    <row r="39" spans="1:23" ht="15.75" x14ac:dyDescent="0.25">
      <c r="A39" s="11"/>
      <c r="B39" t="s">
        <v>21</v>
      </c>
      <c r="C39" s="14">
        <v>45042</v>
      </c>
      <c r="D39" s="4">
        <v>0</v>
      </c>
      <c r="E39">
        <v>22006</v>
      </c>
      <c r="F39">
        <v>0.14499999999999999</v>
      </c>
      <c r="G39">
        <v>3190.83</v>
      </c>
      <c r="H39">
        <v>9.57</v>
      </c>
      <c r="I39" s="13">
        <v>3835.929931640625</v>
      </c>
      <c r="J39">
        <v>4000</v>
      </c>
      <c r="K39">
        <v>2660</v>
      </c>
      <c r="L39">
        <f t="shared" si="20"/>
        <v>896.36500000000012</v>
      </c>
      <c r="M39">
        <v>12097</v>
      </c>
      <c r="N39">
        <f t="shared" si="21"/>
        <v>1754.0649999999998</v>
      </c>
      <c r="O39" s="8">
        <f t="shared" si="22"/>
        <v>118.14242526021701</v>
      </c>
      <c r="P39" s="8">
        <f t="shared" si="23"/>
        <v>0.59071212630108505</v>
      </c>
      <c r="Q39" s="5">
        <f t="shared" si="24"/>
        <v>2072.2949316406252</v>
      </c>
      <c r="R39" s="5">
        <f t="shared" si="25"/>
        <v>7363.1999316406245</v>
      </c>
      <c r="S39" s="5">
        <f t="shared" si="26"/>
        <v>9909</v>
      </c>
      <c r="T39" s="8">
        <f t="shared" si="27"/>
        <v>8211.9380682706542</v>
      </c>
      <c r="U39" s="8">
        <f t="shared" si="28"/>
        <v>12522.353068270653</v>
      </c>
      <c r="V39" s="8">
        <f t="shared" si="29"/>
        <v>3.1305882670676635</v>
      </c>
      <c r="W39" t="s">
        <v>16</v>
      </c>
    </row>
    <row r="40" spans="1:23" ht="15.75" x14ac:dyDescent="0.25">
      <c r="A40" s="11"/>
      <c r="B40" t="s">
        <v>21</v>
      </c>
      <c r="C40" s="14">
        <v>45261</v>
      </c>
      <c r="D40" s="4">
        <v>0</v>
      </c>
      <c r="E40">
        <v>22006</v>
      </c>
      <c r="F40">
        <v>0.14499999999999999</v>
      </c>
      <c r="G40">
        <v>3190.83</v>
      </c>
      <c r="H40">
        <v>9.57</v>
      </c>
      <c r="I40" s="13">
        <v>3828.679931640625</v>
      </c>
      <c r="J40">
        <v>4000</v>
      </c>
      <c r="K40">
        <v>2660</v>
      </c>
      <c r="L40">
        <f t="shared" si="20"/>
        <v>896.36500000000012</v>
      </c>
      <c r="M40">
        <v>12097</v>
      </c>
      <c r="N40">
        <f t="shared" si="21"/>
        <v>1754.0649999999998</v>
      </c>
      <c r="O40" s="8">
        <f t="shared" si="22"/>
        <v>117.72909964229521</v>
      </c>
      <c r="P40" s="8">
        <f t="shared" si="23"/>
        <v>0.58864549821147605</v>
      </c>
      <c r="Q40" s="5">
        <f t="shared" si="24"/>
        <v>2065.0449316406252</v>
      </c>
      <c r="R40" s="5">
        <f t="shared" si="25"/>
        <v>7355.9499316406245</v>
      </c>
      <c r="S40" s="5">
        <f t="shared" si="26"/>
        <v>9909</v>
      </c>
      <c r="T40" s="8">
        <f t="shared" si="27"/>
        <v>8201.7187266983638</v>
      </c>
      <c r="U40" s="8">
        <f t="shared" si="28"/>
        <v>12512.133726698363</v>
      </c>
      <c r="V40" s="8">
        <f t="shared" si="29"/>
        <v>3.1280334316745906</v>
      </c>
      <c r="W40" t="s">
        <v>16</v>
      </c>
    </row>
    <row r="41" spans="1:23" ht="15.75" x14ac:dyDescent="0.25">
      <c r="A41" s="11"/>
      <c r="B41" t="s">
        <v>21</v>
      </c>
      <c r="C41" s="14">
        <v>44957</v>
      </c>
      <c r="D41" s="4">
        <v>0</v>
      </c>
      <c r="E41">
        <v>22006</v>
      </c>
      <c r="F41">
        <v>0.14499999999999999</v>
      </c>
      <c r="G41">
        <v>3190.83</v>
      </c>
      <c r="H41">
        <v>9.57</v>
      </c>
      <c r="I41" s="13">
        <v>3821.780029296875</v>
      </c>
      <c r="J41">
        <v>4000</v>
      </c>
      <c r="K41">
        <v>2660</v>
      </c>
      <c r="L41">
        <f t="shared" si="20"/>
        <v>896.36500000000012</v>
      </c>
      <c r="M41">
        <v>12097</v>
      </c>
      <c r="N41">
        <f t="shared" si="21"/>
        <v>1754.0649999999998</v>
      </c>
      <c r="O41" s="8">
        <f t="shared" si="22"/>
        <v>117.33573324231858</v>
      </c>
      <c r="P41" s="8">
        <f t="shared" si="23"/>
        <v>0.58667866621159293</v>
      </c>
      <c r="Q41" s="5">
        <f t="shared" si="24"/>
        <v>2058.1450292968752</v>
      </c>
      <c r="R41" s="5">
        <f t="shared" si="25"/>
        <v>7349.0500292968745</v>
      </c>
      <c r="S41" s="5">
        <f t="shared" si="26"/>
        <v>9909</v>
      </c>
      <c r="T41" s="8">
        <f t="shared" si="27"/>
        <v>8191.9928703030218</v>
      </c>
      <c r="U41" s="8">
        <f t="shared" si="28"/>
        <v>12502.407870303021</v>
      </c>
      <c r="V41" s="8">
        <f t="shared" si="29"/>
        <v>3.1256019675757551</v>
      </c>
      <c r="W41" t="s">
        <v>16</v>
      </c>
    </row>
    <row r="42" spans="1:23" ht="15.75" x14ac:dyDescent="0.25">
      <c r="A42" s="11"/>
      <c r="B42" t="s">
        <v>21</v>
      </c>
      <c r="C42" s="14">
        <v>45262</v>
      </c>
      <c r="D42" s="4">
        <v>0</v>
      </c>
      <c r="E42">
        <v>22006</v>
      </c>
      <c r="F42">
        <v>0.14499999999999999</v>
      </c>
      <c r="G42">
        <v>3190.83</v>
      </c>
      <c r="H42">
        <v>9.57</v>
      </c>
      <c r="I42" s="13">
        <v>3716.989990234375</v>
      </c>
      <c r="J42">
        <v>4000</v>
      </c>
      <c r="K42">
        <v>2660</v>
      </c>
      <c r="L42">
        <f t="shared" si="20"/>
        <v>896.36500000000012</v>
      </c>
      <c r="M42">
        <v>12097</v>
      </c>
      <c r="N42">
        <f t="shared" si="21"/>
        <v>1754.0649999999998</v>
      </c>
      <c r="O42" s="8">
        <f t="shared" si="22"/>
        <v>111.36160804955206</v>
      </c>
      <c r="P42" s="8">
        <f t="shared" si="23"/>
        <v>0.55680804024776032</v>
      </c>
      <c r="Q42" s="5">
        <f t="shared" si="24"/>
        <v>1953.3549902343752</v>
      </c>
      <c r="R42" s="5">
        <f t="shared" si="25"/>
        <v>7244.2599902343745</v>
      </c>
      <c r="S42" s="5">
        <f t="shared" si="26"/>
        <v>9909</v>
      </c>
      <c r="T42" s="8">
        <f t="shared" si="27"/>
        <v>8044.2845665025579</v>
      </c>
      <c r="U42" s="8">
        <f t="shared" si="28"/>
        <v>12354.699566502555</v>
      </c>
      <c r="V42" s="8">
        <f t="shared" si="29"/>
        <v>3.0886748916256388</v>
      </c>
      <c r="W42" t="s">
        <v>16</v>
      </c>
    </row>
    <row r="43" spans="1:23" ht="15.75" x14ac:dyDescent="0.25">
      <c r="A43" s="11"/>
      <c r="B43" t="s">
        <v>21</v>
      </c>
      <c r="C43" s="14">
        <v>45253</v>
      </c>
      <c r="D43" s="4">
        <v>7.0000000000000007E-2</v>
      </c>
      <c r="E43">
        <v>22006</v>
      </c>
      <c r="F43">
        <v>0.14499999999999999</v>
      </c>
      <c r="G43">
        <v>3190.83</v>
      </c>
      <c r="H43">
        <v>9.57</v>
      </c>
      <c r="I43" s="13">
        <v>3716.080078125</v>
      </c>
      <c r="J43">
        <v>4000</v>
      </c>
      <c r="K43">
        <v>2660</v>
      </c>
      <c r="L43">
        <f t="shared" si="20"/>
        <v>896.36500000000012</v>
      </c>
      <c r="M43">
        <v>12097</v>
      </c>
      <c r="N43">
        <f t="shared" si="21"/>
        <v>1754.0649999999998</v>
      </c>
      <c r="O43" s="8">
        <f t="shared" si="22"/>
        <v>111.30973356888146</v>
      </c>
      <c r="P43" s="8">
        <f t="shared" si="23"/>
        <v>0.55654866784440726</v>
      </c>
      <c r="Q43" s="5">
        <f t="shared" si="24"/>
        <v>1952.4450781250002</v>
      </c>
      <c r="R43" s="5">
        <f t="shared" si="25"/>
        <v>7243.3500781249995</v>
      </c>
      <c r="S43" s="5">
        <f t="shared" si="26"/>
        <v>9909</v>
      </c>
      <c r="T43" s="8">
        <f t="shared" si="27"/>
        <v>8043.0019868271829</v>
      </c>
      <c r="U43" s="8">
        <f t="shared" si="28"/>
        <v>12353.416986827182</v>
      </c>
      <c r="V43" s="8">
        <f t="shared" si="29"/>
        <v>3.0883542467067957</v>
      </c>
      <c r="W43" t="s">
        <v>16</v>
      </c>
    </row>
    <row r="44" spans="1:23" ht="15.75" x14ac:dyDescent="0.25">
      <c r="A44" s="11"/>
      <c r="B44" t="s">
        <v>21</v>
      </c>
      <c r="C44" s="14">
        <v>44958</v>
      </c>
      <c r="D44" s="4">
        <v>0</v>
      </c>
      <c r="E44">
        <v>22006</v>
      </c>
      <c r="F44">
        <v>0.14499999999999999</v>
      </c>
      <c r="G44">
        <v>3190.83</v>
      </c>
      <c r="H44">
        <v>9.57</v>
      </c>
      <c r="I44" s="13">
        <v>3709.5</v>
      </c>
      <c r="J44">
        <v>4000</v>
      </c>
      <c r="K44">
        <v>2660</v>
      </c>
      <c r="L44">
        <f t="shared" si="20"/>
        <v>896.36500000000012</v>
      </c>
      <c r="M44">
        <v>12097</v>
      </c>
      <c r="N44">
        <f t="shared" si="21"/>
        <v>1754.0649999999998</v>
      </c>
      <c r="O44" s="8">
        <f t="shared" si="22"/>
        <v>110.93460048515877</v>
      </c>
      <c r="P44" s="8">
        <f t="shared" si="23"/>
        <v>0.55467300242579387</v>
      </c>
      <c r="Q44" s="5">
        <f t="shared" si="24"/>
        <v>1945.8650000000002</v>
      </c>
      <c r="R44" s="5">
        <f t="shared" si="25"/>
        <v>7236.7699999999995</v>
      </c>
      <c r="S44" s="5">
        <f t="shared" si="26"/>
        <v>9909</v>
      </c>
      <c r="T44" s="8">
        <f t="shared" si="27"/>
        <v>8033.7269432503927</v>
      </c>
      <c r="U44" s="8">
        <f t="shared" si="28"/>
        <v>12344.14194325039</v>
      </c>
      <c r="V44" s="8">
        <f t="shared" si="29"/>
        <v>3.0860354858125976</v>
      </c>
      <c r="W44" t="s">
        <v>16</v>
      </c>
    </row>
    <row r="45" spans="1:23" ht="15.75" x14ac:dyDescent="0.25">
      <c r="A45" s="11"/>
      <c r="B45" t="s">
        <v>21</v>
      </c>
      <c r="C45" s="14">
        <v>45045</v>
      </c>
      <c r="D45" s="4">
        <v>0</v>
      </c>
      <c r="E45">
        <v>22006</v>
      </c>
      <c r="F45">
        <v>0.14499999999999999</v>
      </c>
      <c r="G45">
        <v>3190.83</v>
      </c>
      <c r="H45">
        <v>9.57</v>
      </c>
      <c r="I45" s="13">
        <v>3674.409912109375</v>
      </c>
      <c r="J45">
        <v>4000</v>
      </c>
      <c r="K45">
        <v>2660</v>
      </c>
      <c r="L45">
        <f t="shared" si="20"/>
        <v>896.36500000000012</v>
      </c>
      <c r="M45">
        <v>12097</v>
      </c>
      <c r="N45">
        <f t="shared" si="21"/>
        <v>1754.0649999999998</v>
      </c>
      <c r="O45" s="8">
        <f t="shared" si="22"/>
        <v>108.93409948373495</v>
      </c>
      <c r="P45" s="8">
        <f t="shared" si="23"/>
        <v>0.54467049741867479</v>
      </c>
      <c r="Q45" s="5">
        <f t="shared" si="24"/>
        <v>1910.7749121093752</v>
      </c>
      <c r="R45" s="5">
        <f t="shared" si="25"/>
        <v>7201.6799121093745</v>
      </c>
      <c r="S45" s="5">
        <f t="shared" si="26"/>
        <v>9909</v>
      </c>
      <c r="T45" s="8">
        <f t="shared" si="27"/>
        <v>7984.2652061530134</v>
      </c>
      <c r="U45" s="8">
        <f t="shared" si="28"/>
        <v>12294.680206153011</v>
      </c>
      <c r="V45" s="8">
        <f t="shared" si="29"/>
        <v>3.0736700515382527</v>
      </c>
      <c r="W45" t="s">
        <v>16</v>
      </c>
    </row>
    <row r="46" spans="1:23" ht="15.75" x14ac:dyDescent="0.25">
      <c r="A46" s="11"/>
      <c r="B46" t="s">
        <v>21</v>
      </c>
      <c r="C46" s="14">
        <v>45254</v>
      </c>
      <c r="D46" s="4">
        <v>0.03</v>
      </c>
      <c r="E46">
        <v>22006</v>
      </c>
      <c r="F46">
        <v>0.14499999999999999</v>
      </c>
      <c r="G46">
        <v>3190.83</v>
      </c>
      <c r="H46">
        <v>9.57</v>
      </c>
      <c r="I46" s="13">
        <v>3604.070068359375</v>
      </c>
      <c r="J46">
        <v>4000</v>
      </c>
      <c r="K46">
        <v>2660</v>
      </c>
      <c r="L46">
        <f t="shared" si="20"/>
        <v>896.36500000000012</v>
      </c>
      <c r="M46">
        <v>12097</v>
      </c>
      <c r="N46">
        <f t="shared" si="21"/>
        <v>1754.0649999999998</v>
      </c>
      <c r="O46" s="8">
        <f t="shared" si="22"/>
        <v>104.92399474132232</v>
      </c>
      <c r="P46" s="8">
        <f t="shared" si="23"/>
        <v>0.52461997370661162</v>
      </c>
      <c r="Q46" s="5">
        <f t="shared" si="24"/>
        <v>1840.4350683593752</v>
      </c>
      <c r="R46" s="5">
        <f t="shared" si="25"/>
        <v>7131.3400683593745</v>
      </c>
      <c r="S46" s="5">
        <f t="shared" si="26"/>
        <v>9909</v>
      </c>
      <c r="T46" s="8">
        <f t="shared" si="27"/>
        <v>7885.1166696809023</v>
      </c>
      <c r="U46" s="8">
        <f t="shared" si="28"/>
        <v>12195.5316696809</v>
      </c>
      <c r="V46" s="8">
        <f t="shared" si="29"/>
        <v>3.048882917420225</v>
      </c>
      <c r="W46" t="s">
        <v>16</v>
      </c>
    </row>
    <row r="47" spans="1:23" ht="15.75" x14ac:dyDescent="0.25">
      <c r="A47" s="11"/>
      <c r="B47" t="s">
        <v>21</v>
      </c>
      <c r="C47" s="14">
        <v>44962</v>
      </c>
      <c r="D47" s="4">
        <v>0</v>
      </c>
      <c r="E47">
        <v>22006</v>
      </c>
      <c r="F47">
        <v>0.14499999999999999</v>
      </c>
      <c r="G47">
        <v>3190.83</v>
      </c>
      <c r="H47">
        <v>9.57</v>
      </c>
      <c r="I47" s="13">
        <v>3601.389892578125</v>
      </c>
      <c r="J47">
        <v>4000</v>
      </c>
      <c r="K47">
        <v>2660</v>
      </c>
      <c r="L47">
        <f t="shared" si="20"/>
        <v>896.36500000000012</v>
      </c>
      <c r="M47">
        <v>12097</v>
      </c>
      <c r="N47">
        <f t="shared" si="21"/>
        <v>1754.0649999999998</v>
      </c>
      <c r="O47" s="8">
        <f t="shared" si="22"/>
        <v>104.77119676740175</v>
      </c>
      <c r="P47" s="8">
        <f t="shared" si="23"/>
        <v>0.52385598383700871</v>
      </c>
      <c r="Q47" s="5">
        <f t="shared" si="24"/>
        <v>1837.7548925781252</v>
      </c>
      <c r="R47" s="5">
        <f t="shared" si="25"/>
        <v>7128.6598925781245</v>
      </c>
      <c r="S47" s="5">
        <f t="shared" si="26"/>
        <v>9909</v>
      </c>
      <c r="T47" s="8">
        <f t="shared" si="27"/>
        <v>7881.3387894350581</v>
      </c>
      <c r="U47" s="8">
        <f t="shared" si="28"/>
        <v>12191.753789435055</v>
      </c>
      <c r="V47" s="8">
        <f t="shared" si="29"/>
        <v>3.0479384473587636</v>
      </c>
      <c r="W47" t="s">
        <v>16</v>
      </c>
    </row>
    <row r="48" spans="1:23" ht="15.75" x14ac:dyDescent="0.25">
      <c r="A48" s="11"/>
      <c r="B48" t="s">
        <v>21</v>
      </c>
      <c r="C48" s="14">
        <v>45068</v>
      </c>
      <c r="D48" s="4">
        <v>0</v>
      </c>
      <c r="E48">
        <v>22006</v>
      </c>
      <c r="F48">
        <v>0.14499999999999999</v>
      </c>
      <c r="G48">
        <v>3190.83</v>
      </c>
      <c r="H48">
        <v>9.57</v>
      </c>
      <c r="I48" s="13">
        <v>3598.22998046875</v>
      </c>
      <c r="J48">
        <v>4000</v>
      </c>
      <c r="K48">
        <v>2660</v>
      </c>
      <c r="L48">
        <f t="shared" si="20"/>
        <v>896.36500000000012</v>
      </c>
      <c r="M48">
        <v>12097</v>
      </c>
      <c r="N48">
        <f t="shared" si="21"/>
        <v>1754.0649999999998</v>
      </c>
      <c r="O48" s="8">
        <f t="shared" si="22"/>
        <v>104.59104881910022</v>
      </c>
      <c r="P48" s="8">
        <f t="shared" si="23"/>
        <v>0.52295524409550109</v>
      </c>
      <c r="Q48" s="5">
        <f t="shared" si="24"/>
        <v>1834.5949804687502</v>
      </c>
      <c r="R48" s="5">
        <f t="shared" si="25"/>
        <v>7125.4999804687495</v>
      </c>
      <c r="S48" s="5">
        <f t="shared" si="26"/>
        <v>9909</v>
      </c>
      <c r="T48" s="8">
        <f t="shared" si="27"/>
        <v>7876.8846899613854</v>
      </c>
      <c r="U48" s="8">
        <f t="shared" si="28"/>
        <v>12187.299689961385</v>
      </c>
      <c r="V48" s="8">
        <f t="shared" si="29"/>
        <v>3.0468249224903463</v>
      </c>
      <c r="W48" t="s">
        <v>16</v>
      </c>
    </row>
    <row r="49" spans="1:23" ht="15.75" x14ac:dyDescent="0.25">
      <c r="A49" s="11"/>
      <c r="B49" t="s">
        <v>21</v>
      </c>
      <c r="C49" s="14">
        <v>44959</v>
      </c>
      <c r="D49" s="4">
        <v>0</v>
      </c>
      <c r="E49">
        <v>22006</v>
      </c>
      <c r="F49">
        <v>0.14499999999999999</v>
      </c>
      <c r="G49">
        <v>3190.83</v>
      </c>
      <c r="H49">
        <v>9.57</v>
      </c>
      <c r="I49" s="13">
        <v>3577.0400390625</v>
      </c>
      <c r="J49">
        <v>4000</v>
      </c>
      <c r="K49">
        <v>2660</v>
      </c>
      <c r="L49">
        <f t="shared" si="20"/>
        <v>896.36500000000012</v>
      </c>
      <c r="M49">
        <v>12097</v>
      </c>
      <c r="N49">
        <f t="shared" ref="N49:N77" si="30">SUM(M49*0.145)</f>
        <v>1754.0649999999998</v>
      </c>
      <c r="O49" s="8">
        <f t="shared" ref="O49:O77" si="31">Q49/N49*100</f>
        <v>103.38300114662229</v>
      </c>
      <c r="P49" s="8">
        <f t="shared" ref="P49:P77" si="32">SUM(O49/100)/2</f>
        <v>0.51691500573311144</v>
      </c>
      <c r="Q49" s="5">
        <f t="shared" ref="Q49:Q77" si="33">I49-N49-H49</f>
        <v>1813.4050390625002</v>
      </c>
      <c r="R49" s="5">
        <f t="shared" ref="R49:R77" si="34">SUM(3*N49)+Q49+(3*H49)</f>
        <v>7104.3100390624995</v>
      </c>
      <c r="S49" s="5">
        <f t="shared" ref="S49:S77" si="35">E49-M49</f>
        <v>9909</v>
      </c>
      <c r="T49" s="8">
        <f t="shared" ref="T49:T77" si="36">SUM(R49)+(S49*0.145*P49)</f>
        <v>7847.0161038748629</v>
      </c>
      <c r="U49" s="8">
        <f t="shared" ref="U49:U77" si="37">SUM(R49)+ (3*(S49*0.145))+(S49*0.145*P49)</f>
        <v>12157.43110387486</v>
      </c>
      <c r="V49" s="8">
        <f t="shared" ref="V49:V77" si="38">SUM(U49/J49)</f>
        <v>3.0393577759687149</v>
      </c>
      <c r="W49" t="s">
        <v>16</v>
      </c>
    </row>
    <row r="50" spans="1:23" ht="15.75" x14ac:dyDescent="0.25">
      <c r="A50" s="11"/>
      <c r="B50" t="s">
        <v>21</v>
      </c>
      <c r="C50" s="14">
        <v>45255</v>
      </c>
      <c r="D50" s="4">
        <v>0</v>
      </c>
      <c r="E50">
        <v>22006</v>
      </c>
      <c r="F50">
        <v>0.14499999999999999</v>
      </c>
      <c r="G50">
        <v>3190.83</v>
      </c>
      <c r="H50">
        <v>9.57</v>
      </c>
      <c r="I50" s="13">
        <v>3562.419921875</v>
      </c>
      <c r="J50">
        <v>4000</v>
      </c>
      <c r="K50">
        <v>2660</v>
      </c>
      <c r="L50">
        <f t="shared" ref="L50:L78" si="39">SUM(K50-N50-H50)</f>
        <v>896.36500000000012</v>
      </c>
      <c r="M50">
        <v>12097</v>
      </c>
      <c r="N50">
        <f t="shared" si="30"/>
        <v>1754.0649999999998</v>
      </c>
      <c r="O50" s="8">
        <f t="shared" si="31"/>
        <v>102.54950197826193</v>
      </c>
      <c r="P50" s="8">
        <f t="shared" si="32"/>
        <v>0.51274750989130968</v>
      </c>
      <c r="Q50" s="5">
        <f t="shared" si="33"/>
        <v>1798.7849218750002</v>
      </c>
      <c r="R50" s="5">
        <f t="shared" si="34"/>
        <v>7089.6899218749995</v>
      </c>
      <c r="S50" s="5">
        <f t="shared" si="35"/>
        <v>9909</v>
      </c>
      <c r="T50" s="8">
        <f t="shared" si="36"/>
        <v>7826.4081078243826</v>
      </c>
      <c r="U50" s="8">
        <f t="shared" si="37"/>
        <v>12136.823107824381</v>
      </c>
      <c r="V50" s="8">
        <f t="shared" si="38"/>
        <v>3.0342057769560951</v>
      </c>
      <c r="W50" t="s">
        <v>16</v>
      </c>
    </row>
    <row r="51" spans="1:23" ht="15.75" x14ac:dyDescent="0.25">
      <c r="A51" s="11"/>
      <c r="B51" t="s">
        <v>21</v>
      </c>
      <c r="C51" s="14">
        <v>44961</v>
      </c>
      <c r="D51" s="4">
        <v>0</v>
      </c>
      <c r="E51">
        <v>22006</v>
      </c>
      <c r="F51">
        <v>0.14499999999999999</v>
      </c>
      <c r="G51">
        <v>3190.83</v>
      </c>
      <c r="H51">
        <v>9.57</v>
      </c>
      <c r="I51" s="13">
        <v>3505.2900390625</v>
      </c>
      <c r="J51">
        <v>4000</v>
      </c>
      <c r="K51">
        <v>2660</v>
      </c>
      <c r="L51">
        <f t="shared" si="39"/>
        <v>896.36500000000012</v>
      </c>
      <c r="M51">
        <v>12097</v>
      </c>
      <c r="N51">
        <f t="shared" si="30"/>
        <v>1754.0649999999998</v>
      </c>
      <c r="O51" s="8">
        <f t="shared" si="31"/>
        <v>99.292502789947946</v>
      </c>
      <c r="P51" s="8">
        <f t="shared" si="32"/>
        <v>0.49646251394973973</v>
      </c>
      <c r="Q51" s="5">
        <f t="shared" si="33"/>
        <v>1741.6550390625002</v>
      </c>
      <c r="R51" s="5">
        <f t="shared" si="34"/>
        <v>7032.5600390624995</v>
      </c>
      <c r="S51" s="5">
        <f t="shared" si="35"/>
        <v>9909</v>
      </c>
      <c r="T51" s="8">
        <f t="shared" si="36"/>
        <v>7745.879861418055</v>
      </c>
      <c r="U51" s="8">
        <f t="shared" si="37"/>
        <v>12056.294861418053</v>
      </c>
      <c r="V51" s="8">
        <f t="shared" si="38"/>
        <v>3.0140737153545132</v>
      </c>
      <c r="W51" t="s">
        <v>16</v>
      </c>
    </row>
    <row r="52" spans="1:23" ht="15.75" x14ac:dyDescent="0.25">
      <c r="A52" s="11"/>
      <c r="B52" t="s">
        <v>21</v>
      </c>
      <c r="C52" s="14">
        <v>44960</v>
      </c>
      <c r="D52" s="4">
        <v>0</v>
      </c>
      <c r="E52">
        <v>22006</v>
      </c>
      <c r="F52">
        <v>0.14499999999999999</v>
      </c>
      <c r="G52">
        <v>3190.83</v>
      </c>
      <c r="H52">
        <v>9.57</v>
      </c>
      <c r="I52" s="13">
        <v>3501.60009765625</v>
      </c>
      <c r="J52">
        <v>4000</v>
      </c>
      <c r="K52">
        <v>2660</v>
      </c>
      <c r="L52">
        <f t="shared" si="39"/>
        <v>896.36500000000012</v>
      </c>
      <c r="M52">
        <v>12097</v>
      </c>
      <c r="N52">
        <f t="shared" si="30"/>
        <v>1754.0649999999998</v>
      </c>
      <c r="O52" s="8">
        <f t="shared" si="31"/>
        <v>99.082137643488139</v>
      </c>
      <c r="P52" s="8">
        <f t="shared" si="32"/>
        <v>0.49541068821744072</v>
      </c>
      <c r="Q52" s="5">
        <f t="shared" si="33"/>
        <v>1737.9650976562502</v>
      </c>
      <c r="R52" s="5">
        <f t="shared" si="34"/>
        <v>7028.8700976562495</v>
      </c>
      <c r="S52" s="5">
        <f t="shared" si="35"/>
        <v>9909</v>
      </c>
      <c r="T52" s="8">
        <f t="shared" si="36"/>
        <v>7740.6786515405092</v>
      </c>
      <c r="U52" s="8">
        <f t="shared" si="37"/>
        <v>12051.093651540508</v>
      </c>
      <c r="V52" s="8">
        <f t="shared" si="38"/>
        <v>3.0127734128851271</v>
      </c>
      <c r="W52" t="s">
        <v>16</v>
      </c>
    </row>
    <row r="53" spans="1:23" ht="15.75" x14ac:dyDescent="0.25">
      <c r="A53" s="11"/>
      <c r="B53" t="s">
        <v>21</v>
      </c>
      <c r="C53" s="14">
        <v>45069</v>
      </c>
      <c r="D53" s="4">
        <v>0</v>
      </c>
      <c r="E53">
        <v>22006</v>
      </c>
      <c r="F53">
        <v>0.14499999999999999</v>
      </c>
      <c r="G53">
        <v>3190.83</v>
      </c>
      <c r="H53">
        <v>9.57</v>
      </c>
      <c r="I53" s="13">
        <v>3445.77001953125</v>
      </c>
      <c r="J53">
        <v>4000</v>
      </c>
      <c r="K53">
        <v>2660</v>
      </c>
      <c r="L53">
        <f t="shared" si="39"/>
        <v>896.36500000000012</v>
      </c>
      <c r="M53">
        <v>12097</v>
      </c>
      <c r="N53">
        <f t="shared" si="30"/>
        <v>1754.0649999999998</v>
      </c>
      <c r="O53" s="8">
        <f t="shared" si="31"/>
        <v>95.899240879400168</v>
      </c>
      <c r="P53" s="8">
        <f t="shared" si="32"/>
        <v>0.47949620439700086</v>
      </c>
      <c r="Q53" s="5">
        <f t="shared" si="33"/>
        <v>1682.1350195312502</v>
      </c>
      <c r="R53" s="5">
        <f t="shared" si="34"/>
        <v>6973.0400195312495</v>
      </c>
      <c r="S53" s="5">
        <f t="shared" si="35"/>
        <v>9909</v>
      </c>
      <c r="T53" s="8">
        <f t="shared" si="36"/>
        <v>7661.9825634898825</v>
      </c>
      <c r="U53" s="8">
        <f t="shared" si="37"/>
        <v>11972.39756348988</v>
      </c>
      <c r="V53" s="8">
        <f t="shared" si="38"/>
        <v>2.9930993908724699</v>
      </c>
      <c r="W53" t="s">
        <v>16</v>
      </c>
    </row>
    <row r="54" spans="1:23" ht="15.75" x14ac:dyDescent="0.25">
      <c r="A54" s="11"/>
      <c r="B54" t="s">
        <v>21</v>
      </c>
      <c r="C54" s="14">
        <v>45049</v>
      </c>
      <c r="D54" s="4">
        <v>0</v>
      </c>
      <c r="E54">
        <v>22006</v>
      </c>
      <c r="F54">
        <v>0.14499999999999999</v>
      </c>
      <c r="G54">
        <v>3190.83</v>
      </c>
      <c r="H54">
        <v>9.57</v>
      </c>
      <c r="I54" s="13">
        <v>3402.93994140625</v>
      </c>
      <c r="J54">
        <v>4000</v>
      </c>
      <c r="K54">
        <v>2660</v>
      </c>
      <c r="L54">
        <f t="shared" si="39"/>
        <v>896.36500000000012</v>
      </c>
      <c r="M54">
        <v>12097</v>
      </c>
      <c r="N54">
        <f t="shared" si="30"/>
        <v>1754.0649999999998</v>
      </c>
      <c r="O54" s="8">
        <f t="shared" si="31"/>
        <v>93.457479706068497</v>
      </c>
      <c r="P54" s="8">
        <f t="shared" si="32"/>
        <v>0.46728739853034251</v>
      </c>
      <c r="Q54" s="5">
        <f t="shared" si="33"/>
        <v>1639.3049414062502</v>
      </c>
      <c r="R54" s="5">
        <f t="shared" si="34"/>
        <v>6930.2099414062495</v>
      </c>
      <c r="S54" s="5">
        <f t="shared" si="35"/>
        <v>9909</v>
      </c>
      <c r="T54" s="8">
        <f t="shared" si="36"/>
        <v>7601.6108120516383</v>
      </c>
      <c r="U54" s="8">
        <f t="shared" si="37"/>
        <v>11912.025812051637</v>
      </c>
      <c r="V54" s="8">
        <f t="shared" si="38"/>
        <v>2.9780064530129091</v>
      </c>
      <c r="W54" t="s">
        <v>16</v>
      </c>
    </row>
    <row r="55" spans="1:23" ht="15.75" x14ac:dyDescent="0.25">
      <c r="A55" s="11"/>
      <c r="B55" t="s">
        <v>21</v>
      </c>
      <c r="C55" s="14">
        <v>44963</v>
      </c>
      <c r="D55" s="4">
        <v>0</v>
      </c>
      <c r="E55">
        <v>22006</v>
      </c>
      <c r="F55">
        <v>0.14499999999999999</v>
      </c>
      <c r="G55">
        <v>3190.83</v>
      </c>
      <c r="H55">
        <v>9.57</v>
      </c>
      <c r="I55" s="13">
        <v>3401.010009765625</v>
      </c>
      <c r="J55">
        <v>4000</v>
      </c>
      <c r="K55">
        <v>2660</v>
      </c>
      <c r="L55">
        <f t="shared" si="39"/>
        <v>896.36500000000012</v>
      </c>
      <c r="M55">
        <v>12097</v>
      </c>
      <c r="N55">
        <f t="shared" si="30"/>
        <v>1754.0649999999998</v>
      </c>
      <c r="O55" s="8">
        <f t="shared" si="31"/>
        <v>93.34745347325358</v>
      </c>
      <c r="P55" s="8">
        <f t="shared" si="32"/>
        <v>0.46673726736626792</v>
      </c>
      <c r="Q55" s="5">
        <f t="shared" si="33"/>
        <v>1637.3750097656252</v>
      </c>
      <c r="R55" s="5">
        <f t="shared" si="34"/>
        <v>6928.2800097656245</v>
      </c>
      <c r="S55" s="5">
        <f t="shared" si="35"/>
        <v>9909</v>
      </c>
      <c r="T55" s="8">
        <f t="shared" si="36"/>
        <v>7598.8904492038146</v>
      </c>
      <c r="U55" s="8">
        <f t="shared" si="37"/>
        <v>11909.305449203814</v>
      </c>
      <c r="V55" s="8">
        <f t="shared" si="38"/>
        <v>2.9773263623009534</v>
      </c>
      <c r="W55" t="s">
        <v>16</v>
      </c>
    </row>
    <row r="56" spans="1:23" ht="15.75" x14ac:dyDescent="0.25">
      <c r="A56" s="11"/>
      <c r="B56" t="s">
        <v>21</v>
      </c>
      <c r="C56" s="14">
        <v>45050</v>
      </c>
      <c r="D56" s="4">
        <v>0.03</v>
      </c>
      <c r="E56">
        <v>22006</v>
      </c>
      <c r="F56">
        <v>0.14499999999999999</v>
      </c>
      <c r="G56">
        <v>3190.83</v>
      </c>
      <c r="H56">
        <v>9.57</v>
      </c>
      <c r="I56" s="13">
        <v>3393.89990234375</v>
      </c>
      <c r="J56">
        <v>4000</v>
      </c>
      <c r="K56">
        <v>2660</v>
      </c>
      <c r="L56">
        <f t="shared" si="39"/>
        <v>896.36500000000012</v>
      </c>
      <c r="M56">
        <v>12097</v>
      </c>
      <c r="N56">
        <f t="shared" si="30"/>
        <v>1754.0649999999998</v>
      </c>
      <c r="O56" s="8">
        <f t="shared" si="31"/>
        <v>92.942103191372638</v>
      </c>
      <c r="P56" s="8">
        <f t="shared" si="32"/>
        <v>0.46471051595686319</v>
      </c>
      <c r="Q56" s="5">
        <f t="shared" si="33"/>
        <v>1630.2649023437502</v>
      </c>
      <c r="R56" s="5">
        <f t="shared" si="34"/>
        <v>6921.1699023437495</v>
      </c>
      <c r="S56" s="5">
        <f t="shared" si="35"/>
        <v>9909</v>
      </c>
      <c r="T56" s="8">
        <f t="shared" si="36"/>
        <v>7588.8682952231502</v>
      </c>
      <c r="U56" s="8">
        <f t="shared" si="37"/>
        <v>11899.283295223149</v>
      </c>
      <c r="V56" s="8">
        <f t="shared" si="38"/>
        <v>2.9748208238057874</v>
      </c>
      <c r="W56" t="s">
        <v>16</v>
      </c>
    </row>
    <row r="57" spans="1:23" ht="15.75" x14ac:dyDescent="0.25">
      <c r="A57" s="11"/>
      <c r="B57" t="s">
        <v>21</v>
      </c>
      <c r="C57" s="14">
        <v>45070</v>
      </c>
      <c r="D57" s="4">
        <v>0</v>
      </c>
      <c r="E57">
        <v>22006</v>
      </c>
      <c r="F57">
        <v>0.14499999999999999</v>
      </c>
      <c r="G57">
        <v>3190.83</v>
      </c>
      <c r="H57">
        <v>9.57</v>
      </c>
      <c r="I57" s="13">
        <v>3368.47998046875</v>
      </c>
      <c r="J57">
        <v>4000</v>
      </c>
      <c r="K57">
        <v>2660</v>
      </c>
      <c r="L57">
        <f t="shared" si="39"/>
        <v>896.36500000000012</v>
      </c>
      <c r="M57">
        <v>12097</v>
      </c>
      <c r="N57">
        <f t="shared" si="30"/>
        <v>1754.0649999999998</v>
      </c>
      <c r="O57" s="8">
        <f t="shared" si="31"/>
        <v>91.49290251323356</v>
      </c>
      <c r="P57" s="8">
        <f t="shared" si="32"/>
        <v>0.45746451256616782</v>
      </c>
      <c r="Q57" s="5">
        <f t="shared" si="33"/>
        <v>1604.8449804687502</v>
      </c>
      <c r="R57" s="5">
        <f t="shared" si="34"/>
        <v>6895.7499804687495</v>
      </c>
      <c r="S57" s="5">
        <f t="shared" si="35"/>
        <v>9909</v>
      </c>
      <c r="T57" s="8">
        <f t="shared" si="36"/>
        <v>7553.0372794463819</v>
      </c>
      <c r="U57" s="8">
        <f t="shared" si="37"/>
        <v>11863.452279446381</v>
      </c>
      <c r="V57" s="8">
        <f t="shared" si="38"/>
        <v>2.9658630698615953</v>
      </c>
      <c r="W57" t="s">
        <v>16</v>
      </c>
    </row>
    <row r="58" spans="1:23" ht="15.75" x14ac:dyDescent="0.25">
      <c r="A58" s="11"/>
      <c r="B58" t="s">
        <v>21</v>
      </c>
      <c r="C58" s="14">
        <v>45215</v>
      </c>
      <c r="D58" s="4">
        <v>0</v>
      </c>
      <c r="E58">
        <v>22006</v>
      </c>
      <c r="F58">
        <v>0.14499999999999999</v>
      </c>
      <c r="G58">
        <v>3190.83</v>
      </c>
      <c r="H58">
        <v>9.57</v>
      </c>
      <c r="I58" s="13">
        <v>3334.239990234375</v>
      </c>
      <c r="J58">
        <v>4000</v>
      </c>
      <c r="K58">
        <v>2660</v>
      </c>
      <c r="L58">
        <f t="shared" si="39"/>
        <v>896.36500000000012</v>
      </c>
      <c r="M58">
        <v>12097</v>
      </c>
      <c r="N58">
        <f t="shared" si="30"/>
        <v>1754.0649999999998</v>
      </c>
      <c r="O58" s="8">
        <f t="shared" si="31"/>
        <v>89.540865944784002</v>
      </c>
      <c r="P58" s="8">
        <f t="shared" si="32"/>
        <v>0.44770432972391999</v>
      </c>
      <c r="Q58" s="5">
        <f t="shared" si="33"/>
        <v>1570.6049902343752</v>
      </c>
      <c r="R58" s="5">
        <f t="shared" si="34"/>
        <v>6861.5099902343745</v>
      </c>
      <c r="S58" s="5">
        <f t="shared" si="35"/>
        <v>9909</v>
      </c>
      <c r="T58" s="8">
        <f t="shared" si="36"/>
        <v>7504.7738097033516</v>
      </c>
      <c r="U58" s="8">
        <f t="shared" si="37"/>
        <v>11815.18880970335</v>
      </c>
      <c r="V58" s="8">
        <f t="shared" si="38"/>
        <v>2.9537972024258377</v>
      </c>
      <c r="W58" t="s">
        <v>16</v>
      </c>
    </row>
    <row r="59" spans="1:23" ht="15.75" x14ac:dyDescent="0.25">
      <c r="A59" s="11"/>
      <c r="B59" t="s">
        <v>21</v>
      </c>
      <c r="C59" s="14">
        <v>44964</v>
      </c>
      <c r="D59" s="4">
        <v>0</v>
      </c>
      <c r="E59">
        <v>22006</v>
      </c>
      <c r="F59">
        <v>0.14499999999999999</v>
      </c>
      <c r="G59">
        <v>3190.83</v>
      </c>
      <c r="H59">
        <v>9.57</v>
      </c>
      <c r="I59" s="13">
        <v>3314.10009765625</v>
      </c>
      <c r="J59">
        <v>4000</v>
      </c>
      <c r="K59">
        <v>2660</v>
      </c>
      <c r="L59">
        <f t="shared" si="39"/>
        <v>896.36500000000012</v>
      </c>
      <c r="M59">
        <v>12097</v>
      </c>
      <c r="N59">
        <f t="shared" si="30"/>
        <v>1754.0649999999998</v>
      </c>
      <c r="O59" s="8">
        <f t="shared" si="31"/>
        <v>88.392682007579566</v>
      </c>
      <c r="P59" s="8">
        <f t="shared" si="32"/>
        <v>0.44196341003789785</v>
      </c>
      <c r="Q59" s="5">
        <f t="shared" si="33"/>
        <v>1550.4650976562502</v>
      </c>
      <c r="R59" s="5">
        <f t="shared" si="34"/>
        <v>6841.3700976562495</v>
      </c>
      <c r="S59" s="5">
        <f t="shared" si="35"/>
        <v>9909</v>
      </c>
      <c r="T59" s="8">
        <f t="shared" si="36"/>
        <v>7476.3853350157515</v>
      </c>
      <c r="U59" s="8">
        <f t="shared" si="37"/>
        <v>11786.800335015749</v>
      </c>
      <c r="V59" s="8">
        <f t="shared" si="38"/>
        <v>2.946700083753937</v>
      </c>
      <c r="W59" t="s">
        <v>16</v>
      </c>
    </row>
    <row r="60" spans="1:23" ht="15.75" x14ac:dyDescent="0.25">
      <c r="A60" s="11"/>
      <c r="B60" t="s">
        <v>21</v>
      </c>
      <c r="C60" s="14">
        <v>45071</v>
      </c>
      <c r="D60" s="4">
        <v>0</v>
      </c>
      <c r="E60">
        <v>22006</v>
      </c>
      <c r="F60">
        <v>0.14499999999999999</v>
      </c>
      <c r="G60">
        <v>3190.83</v>
      </c>
      <c r="H60">
        <v>9.57</v>
      </c>
      <c r="I60" s="13">
        <v>3310.14990234375</v>
      </c>
      <c r="J60">
        <v>4000</v>
      </c>
      <c r="K60">
        <v>2660</v>
      </c>
      <c r="L60">
        <f t="shared" si="39"/>
        <v>896.36500000000012</v>
      </c>
      <c r="M60">
        <v>12097</v>
      </c>
      <c r="N60">
        <f t="shared" si="30"/>
        <v>1754.0649999999998</v>
      </c>
      <c r="O60" s="8">
        <f t="shared" si="31"/>
        <v>88.16747967400012</v>
      </c>
      <c r="P60" s="8">
        <f t="shared" si="32"/>
        <v>0.44083739837000058</v>
      </c>
      <c r="Q60" s="5">
        <f t="shared" si="33"/>
        <v>1546.5149023437502</v>
      </c>
      <c r="R60" s="5">
        <f t="shared" si="34"/>
        <v>6837.4199023437495</v>
      </c>
      <c r="S60" s="5">
        <f t="shared" si="35"/>
        <v>9909</v>
      </c>
      <c r="T60" s="8">
        <f t="shared" si="36"/>
        <v>7470.8172805087579</v>
      </c>
      <c r="U60" s="8">
        <f t="shared" si="37"/>
        <v>11781.232280508757</v>
      </c>
      <c r="V60" s="8">
        <f t="shared" si="38"/>
        <v>2.9453080701271892</v>
      </c>
      <c r="W60" t="s">
        <v>16</v>
      </c>
    </row>
    <row r="61" spans="1:23" ht="15.75" x14ac:dyDescent="0.25">
      <c r="A61" s="11"/>
      <c r="B61" t="s">
        <v>21</v>
      </c>
      <c r="C61" s="14">
        <v>44965</v>
      </c>
      <c r="D61" s="4">
        <v>0</v>
      </c>
      <c r="E61">
        <v>22006</v>
      </c>
      <c r="F61">
        <v>0.14499999999999999</v>
      </c>
      <c r="G61">
        <v>3190.83</v>
      </c>
      <c r="H61">
        <v>9.57</v>
      </c>
      <c r="I61" s="13">
        <v>3282.830078125</v>
      </c>
      <c r="J61">
        <v>4000</v>
      </c>
      <c r="K61">
        <v>2660</v>
      </c>
      <c r="L61">
        <f t="shared" si="39"/>
        <v>896.36500000000012</v>
      </c>
      <c r="M61">
        <v>12097</v>
      </c>
      <c r="N61">
        <f t="shared" si="30"/>
        <v>1754.0649999999998</v>
      </c>
      <c r="O61" s="8">
        <f t="shared" si="31"/>
        <v>86.609964746175336</v>
      </c>
      <c r="P61" s="8">
        <f t="shared" si="32"/>
        <v>0.43304982373087669</v>
      </c>
      <c r="Q61" s="5">
        <f t="shared" si="33"/>
        <v>1519.1950781250002</v>
      </c>
      <c r="R61" s="5">
        <f t="shared" si="34"/>
        <v>6810.1000781249995</v>
      </c>
      <c r="S61" s="5">
        <f t="shared" si="35"/>
        <v>9909</v>
      </c>
      <c r="T61" s="8">
        <f t="shared" si="36"/>
        <v>7432.3082301106415</v>
      </c>
      <c r="U61" s="8">
        <f t="shared" si="37"/>
        <v>11742.72323011064</v>
      </c>
      <c r="V61" s="8">
        <f t="shared" si="38"/>
        <v>2.9356808075276599</v>
      </c>
      <c r="W61" t="s">
        <v>16</v>
      </c>
    </row>
    <row r="62" spans="1:23" ht="15.75" x14ac:dyDescent="0.25">
      <c r="A62" s="11"/>
      <c r="B62" t="s">
        <v>21</v>
      </c>
      <c r="C62" s="14">
        <v>44966</v>
      </c>
      <c r="D62" s="4">
        <v>0</v>
      </c>
      <c r="E62">
        <v>22006</v>
      </c>
      <c r="F62">
        <v>0.14499999999999999</v>
      </c>
      <c r="G62">
        <v>3190.83</v>
      </c>
      <c r="H62">
        <v>9.57</v>
      </c>
      <c r="I62" s="13">
        <v>3264.260009765625</v>
      </c>
      <c r="J62">
        <v>4000</v>
      </c>
      <c r="K62">
        <v>2660</v>
      </c>
      <c r="L62">
        <f t="shared" si="39"/>
        <v>896.36500000000012</v>
      </c>
      <c r="M62">
        <v>12097</v>
      </c>
      <c r="N62">
        <f t="shared" si="30"/>
        <v>1754.0649999999998</v>
      </c>
      <c r="O62" s="8">
        <f t="shared" si="31"/>
        <v>85.551277162797575</v>
      </c>
      <c r="P62" s="8">
        <f t="shared" si="32"/>
        <v>0.42775638581398789</v>
      </c>
      <c r="Q62" s="5">
        <f t="shared" si="33"/>
        <v>1500.6250097656252</v>
      </c>
      <c r="R62" s="5">
        <f t="shared" si="34"/>
        <v>6791.5300097656245</v>
      </c>
      <c r="S62" s="5">
        <f t="shared" si="35"/>
        <v>9909</v>
      </c>
      <c r="T62" s="8">
        <f t="shared" si="36"/>
        <v>7406.1325236850917</v>
      </c>
      <c r="U62" s="8">
        <f t="shared" si="37"/>
        <v>11716.547523685089</v>
      </c>
      <c r="V62" s="8">
        <f t="shared" si="38"/>
        <v>2.9291368809212721</v>
      </c>
      <c r="W62" t="s">
        <v>16</v>
      </c>
    </row>
    <row r="63" spans="1:23" ht="15.75" x14ac:dyDescent="0.25">
      <c r="A63" s="11"/>
      <c r="B63" t="s">
        <v>21</v>
      </c>
      <c r="C63" s="14">
        <v>44967</v>
      </c>
      <c r="D63" s="4">
        <v>0</v>
      </c>
      <c r="E63">
        <v>22006</v>
      </c>
      <c r="F63">
        <v>0.14499999999999999</v>
      </c>
      <c r="G63">
        <v>3190.83</v>
      </c>
      <c r="H63">
        <v>9.57</v>
      </c>
      <c r="I63" s="13">
        <v>3233.1298828125</v>
      </c>
      <c r="J63">
        <v>4000</v>
      </c>
      <c r="K63">
        <v>2660</v>
      </c>
      <c r="L63">
        <f t="shared" si="39"/>
        <v>896.36500000000012</v>
      </c>
      <c r="M63">
        <v>12097</v>
      </c>
      <c r="N63">
        <f t="shared" si="30"/>
        <v>1754.0649999999998</v>
      </c>
      <c r="O63" s="8">
        <f t="shared" si="31"/>
        <v>83.776535237434217</v>
      </c>
      <c r="P63" s="8">
        <f t="shared" si="32"/>
        <v>0.41888267618717107</v>
      </c>
      <c r="Q63" s="5">
        <f t="shared" si="33"/>
        <v>1469.4948828125002</v>
      </c>
      <c r="R63" s="5">
        <f t="shared" si="34"/>
        <v>6760.3998828124995</v>
      </c>
      <c r="S63" s="5">
        <f t="shared" si="35"/>
        <v>9909</v>
      </c>
      <c r="T63" s="8">
        <f t="shared" si="36"/>
        <v>7362.2526063716077</v>
      </c>
      <c r="U63" s="8">
        <f t="shared" si="37"/>
        <v>11672.667606371606</v>
      </c>
      <c r="V63" s="8">
        <f t="shared" si="38"/>
        <v>2.9181669015929015</v>
      </c>
      <c r="W63" t="s">
        <v>16</v>
      </c>
    </row>
    <row r="64" spans="1:23" ht="15.75" x14ac:dyDescent="0.25">
      <c r="A64" s="11"/>
      <c r="B64" t="s">
        <v>21</v>
      </c>
      <c r="C64" s="14">
        <v>45072</v>
      </c>
      <c r="D64" s="4">
        <v>0</v>
      </c>
      <c r="E64">
        <v>22006</v>
      </c>
      <c r="F64">
        <v>0.14499999999999999</v>
      </c>
      <c r="G64">
        <v>3190.83</v>
      </c>
      <c r="H64">
        <v>9.57</v>
      </c>
      <c r="I64" s="13">
        <v>3210.699951171875</v>
      </c>
      <c r="J64">
        <v>4000</v>
      </c>
      <c r="K64">
        <v>2660</v>
      </c>
      <c r="L64">
        <f t="shared" si="39"/>
        <v>896.36500000000012</v>
      </c>
      <c r="M64">
        <v>12097</v>
      </c>
      <c r="N64">
        <f t="shared" si="30"/>
        <v>1754.0649999999998</v>
      </c>
      <c r="O64" s="8">
        <f t="shared" si="31"/>
        <v>82.497795188426608</v>
      </c>
      <c r="P64" s="8">
        <f t="shared" si="32"/>
        <v>0.41248897594213302</v>
      </c>
      <c r="Q64" s="5">
        <f t="shared" si="33"/>
        <v>1447.0649511718752</v>
      </c>
      <c r="R64" s="5">
        <f t="shared" si="34"/>
        <v>6737.9699511718745</v>
      </c>
      <c r="S64" s="5">
        <f t="shared" si="35"/>
        <v>9909</v>
      </c>
      <c r="T64" s="8">
        <f t="shared" si="36"/>
        <v>7330.6361742504105</v>
      </c>
      <c r="U64" s="8">
        <f t="shared" si="37"/>
        <v>11641.05117425041</v>
      </c>
      <c r="V64" s="8">
        <f t="shared" si="38"/>
        <v>2.9102627935626022</v>
      </c>
      <c r="W64" t="s">
        <v>16</v>
      </c>
    </row>
    <row r="65" spans="1:23" ht="15.75" x14ac:dyDescent="0.25">
      <c r="A65" s="11"/>
      <c r="B65" t="s">
        <v>21</v>
      </c>
      <c r="C65" s="14">
        <v>44968</v>
      </c>
      <c r="D65" s="4">
        <v>0</v>
      </c>
      <c r="E65">
        <v>22006</v>
      </c>
      <c r="F65">
        <v>0.14499999999999999</v>
      </c>
      <c r="G65">
        <v>3190.83</v>
      </c>
      <c r="H65">
        <v>9.57</v>
      </c>
      <c r="I65" s="13">
        <v>3194.43994140625</v>
      </c>
      <c r="J65">
        <v>4000</v>
      </c>
      <c r="K65">
        <v>2660</v>
      </c>
      <c r="L65">
        <f t="shared" si="39"/>
        <v>896.36500000000012</v>
      </c>
      <c r="M65">
        <v>12097</v>
      </c>
      <c r="N65">
        <f t="shared" si="30"/>
        <v>1754.0649999999998</v>
      </c>
      <c r="O65" s="8">
        <f t="shared" si="31"/>
        <v>81.570805038938147</v>
      </c>
      <c r="P65" s="8">
        <f t="shared" si="32"/>
        <v>0.40785402519469072</v>
      </c>
      <c r="Q65" s="5">
        <f t="shared" si="33"/>
        <v>1430.8049414062502</v>
      </c>
      <c r="R65" s="5">
        <f t="shared" si="34"/>
        <v>6721.7099414062495</v>
      </c>
      <c r="S65" s="5">
        <f t="shared" si="35"/>
        <v>9909</v>
      </c>
      <c r="T65" s="8">
        <f t="shared" si="36"/>
        <v>7307.7166440761066</v>
      </c>
      <c r="U65" s="8">
        <f t="shared" si="37"/>
        <v>11618.131644076106</v>
      </c>
      <c r="V65" s="8">
        <f t="shared" si="38"/>
        <v>2.9045329110190266</v>
      </c>
      <c r="W65" t="s">
        <v>16</v>
      </c>
    </row>
    <row r="66" spans="1:23" ht="15.75" x14ac:dyDescent="0.25">
      <c r="A66" s="11"/>
      <c r="B66" t="s">
        <v>21</v>
      </c>
      <c r="C66" s="14">
        <v>45076</v>
      </c>
      <c r="D66" s="4">
        <v>0</v>
      </c>
      <c r="E66">
        <v>22006</v>
      </c>
      <c r="F66">
        <v>0.14499999999999999</v>
      </c>
      <c r="G66">
        <v>3190.83</v>
      </c>
      <c r="H66">
        <v>9.57</v>
      </c>
      <c r="I66" s="13">
        <v>3159.199951171875</v>
      </c>
      <c r="J66">
        <v>4000</v>
      </c>
      <c r="K66">
        <v>2660</v>
      </c>
      <c r="L66">
        <f t="shared" si="39"/>
        <v>896.36500000000012</v>
      </c>
      <c r="M66">
        <v>12097</v>
      </c>
      <c r="N66">
        <f t="shared" si="30"/>
        <v>1754.0649999999998</v>
      </c>
      <c r="O66" s="8">
        <f t="shared" si="31"/>
        <v>79.561758040430391</v>
      </c>
      <c r="P66" s="8">
        <f t="shared" si="32"/>
        <v>0.39780879020215193</v>
      </c>
      <c r="Q66" s="5">
        <f t="shared" si="33"/>
        <v>1395.5649511718752</v>
      </c>
      <c r="R66" s="5">
        <f t="shared" si="34"/>
        <v>6686.4699511718745</v>
      </c>
      <c r="S66" s="5">
        <f t="shared" si="35"/>
        <v>9909</v>
      </c>
      <c r="T66" s="8">
        <f t="shared" si="36"/>
        <v>7258.0436099782773</v>
      </c>
      <c r="U66" s="8">
        <f t="shared" si="37"/>
        <v>11568.458609978275</v>
      </c>
      <c r="V66" s="8">
        <f t="shared" si="38"/>
        <v>2.8921146524945689</v>
      </c>
      <c r="W66" t="s">
        <v>16</v>
      </c>
    </row>
    <row r="67" spans="1:23" ht="15.75" x14ac:dyDescent="0.25">
      <c r="A67" s="11"/>
      <c r="B67" t="s">
        <v>21</v>
      </c>
      <c r="C67" s="14">
        <v>44969</v>
      </c>
      <c r="D67" s="4">
        <v>0</v>
      </c>
      <c r="E67">
        <v>22006</v>
      </c>
      <c r="F67">
        <v>0.14499999999999999</v>
      </c>
      <c r="G67">
        <v>3190.83</v>
      </c>
      <c r="H67">
        <v>9.57</v>
      </c>
      <c r="I67" s="13">
        <v>3152.60009765625</v>
      </c>
      <c r="J67">
        <v>4000</v>
      </c>
      <c r="K67">
        <v>2660</v>
      </c>
      <c r="L67">
        <f t="shared" si="39"/>
        <v>896.36500000000012</v>
      </c>
      <c r="M67">
        <v>12097</v>
      </c>
      <c r="N67">
        <f t="shared" si="30"/>
        <v>1754.0649999999998</v>
      </c>
      <c r="O67" s="8">
        <f t="shared" si="31"/>
        <v>79.185497553183623</v>
      </c>
      <c r="P67" s="8">
        <f t="shared" si="32"/>
        <v>0.39592748776591813</v>
      </c>
      <c r="Q67" s="5">
        <f t="shared" si="33"/>
        <v>1388.9650976562502</v>
      </c>
      <c r="R67" s="5">
        <f t="shared" si="34"/>
        <v>6679.8700976562495</v>
      </c>
      <c r="S67" s="5">
        <f t="shared" si="35"/>
        <v>9909</v>
      </c>
      <c r="T67" s="8">
        <f t="shared" si="36"/>
        <v>7248.7406917157596</v>
      </c>
      <c r="U67" s="8">
        <f t="shared" si="37"/>
        <v>11559.155691715758</v>
      </c>
      <c r="V67" s="8">
        <f t="shared" si="38"/>
        <v>2.8897889229289393</v>
      </c>
      <c r="W67" t="s">
        <v>16</v>
      </c>
    </row>
    <row r="68" spans="1:23" ht="15.75" x14ac:dyDescent="0.25">
      <c r="A68" s="11"/>
      <c r="B68" t="s">
        <v>21</v>
      </c>
      <c r="C68" s="14">
        <v>45075</v>
      </c>
      <c r="D68" s="4">
        <v>0</v>
      </c>
      <c r="E68">
        <v>22006</v>
      </c>
      <c r="F68">
        <v>0.14499999999999999</v>
      </c>
      <c r="G68">
        <v>3190.83</v>
      </c>
      <c r="H68">
        <v>9.57</v>
      </c>
      <c r="I68" s="13">
        <v>3136.159912109375</v>
      </c>
      <c r="J68">
        <v>4000</v>
      </c>
      <c r="K68">
        <v>2660</v>
      </c>
      <c r="L68">
        <f t="shared" si="39"/>
        <v>896.36500000000012</v>
      </c>
      <c r="M68">
        <v>12097</v>
      </c>
      <c r="N68">
        <f t="shared" si="30"/>
        <v>1754.0649999999998</v>
      </c>
      <c r="O68" s="8">
        <f t="shared" si="31"/>
        <v>78.248235504920018</v>
      </c>
      <c r="P68" s="8">
        <f t="shared" si="32"/>
        <v>0.39124117752460008</v>
      </c>
      <c r="Q68" s="5">
        <f t="shared" si="33"/>
        <v>1372.5249121093752</v>
      </c>
      <c r="R68" s="5">
        <f t="shared" si="34"/>
        <v>6663.4299121093745</v>
      </c>
      <c r="S68" s="5">
        <f t="shared" si="35"/>
        <v>9909</v>
      </c>
      <c r="T68" s="8">
        <f t="shared" si="36"/>
        <v>7225.5671921826079</v>
      </c>
      <c r="U68" s="8">
        <f t="shared" si="37"/>
        <v>11535.982192182606</v>
      </c>
      <c r="V68" s="8">
        <f t="shared" si="38"/>
        <v>2.8839955480456516</v>
      </c>
      <c r="W68" t="s">
        <v>16</v>
      </c>
    </row>
    <row r="69" spans="1:23" ht="15.75" x14ac:dyDescent="0.25">
      <c r="A69" s="11"/>
      <c r="B69" t="s">
        <v>21</v>
      </c>
      <c r="C69" s="14">
        <v>45073</v>
      </c>
      <c r="D69" s="4">
        <v>0</v>
      </c>
      <c r="E69">
        <v>22006</v>
      </c>
      <c r="F69">
        <v>0.14499999999999999</v>
      </c>
      <c r="G69">
        <v>3190.83</v>
      </c>
      <c r="H69">
        <v>9.57</v>
      </c>
      <c r="I69" s="13">
        <v>3128.93994140625</v>
      </c>
      <c r="J69">
        <v>4000</v>
      </c>
      <c r="K69">
        <v>2660</v>
      </c>
      <c r="L69">
        <f t="shared" si="39"/>
        <v>896.36500000000012</v>
      </c>
      <c r="M69">
        <v>12097</v>
      </c>
      <c r="N69">
        <f t="shared" si="30"/>
        <v>1754.0649999999998</v>
      </c>
      <c r="O69" s="8">
        <f t="shared" si="31"/>
        <v>77.836621870127402</v>
      </c>
      <c r="P69" s="8">
        <f t="shared" si="32"/>
        <v>0.38918310935063699</v>
      </c>
      <c r="Q69" s="5">
        <f t="shared" si="33"/>
        <v>1365.3049414062502</v>
      </c>
      <c r="R69" s="5">
        <f t="shared" si="34"/>
        <v>6656.2099414062495</v>
      </c>
      <c r="S69" s="5">
        <f t="shared" si="35"/>
        <v>9909</v>
      </c>
      <c r="T69" s="8">
        <f t="shared" si="36"/>
        <v>7215.3901788367912</v>
      </c>
      <c r="U69" s="8">
        <f t="shared" si="37"/>
        <v>11525.80517883679</v>
      </c>
      <c r="V69" s="8">
        <f t="shared" si="38"/>
        <v>2.8814512947091977</v>
      </c>
      <c r="W69" t="s">
        <v>16</v>
      </c>
    </row>
    <row r="70" spans="1:23" ht="15.75" x14ac:dyDescent="0.25">
      <c r="A70" s="11"/>
      <c r="B70" t="s">
        <v>21</v>
      </c>
      <c r="C70" s="14">
        <v>44971</v>
      </c>
      <c r="D70" s="4">
        <v>0</v>
      </c>
      <c r="E70">
        <v>22006</v>
      </c>
      <c r="F70">
        <v>0.14499999999999999</v>
      </c>
      <c r="G70">
        <v>3190.83</v>
      </c>
      <c r="H70">
        <v>9.57</v>
      </c>
      <c r="I70" s="13">
        <v>3104.85009765625</v>
      </c>
      <c r="J70">
        <v>4000</v>
      </c>
      <c r="K70">
        <v>2660</v>
      </c>
      <c r="L70">
        <f t="shared" si="39"/>
        <v>896.36500000000012</v>
      </c>
      <c r="M70">
        <v>12097</v>
      </c>
      <c r="N70">
        <f t="shared" si="30"/>
        <v>1754.0649999999998</v>
      </c>
      <c r="O70" s="8">
        <f t="shared" si="31"/>
        <v>76.463249517905581</v>
      </c>
      <c r="P70" s="8">
        <f t="shared" si="32"/>
        <v>0.38231624758952792</v>
      </c>
      <c r="Q70" s="5">
        <f t="shared" si="33"/>
        <v>1341.2150976562502</v>
      </c>
      <c r="R70" s="5">
        <f t="shared" si="34"/>
        <v>6632.1200976562495</v>
      </c>
      <c r="S70" s="5">
        <f t="shared" si="35"/>
        <v>9909</v>
      </c>
      <c r="T70" s="8">
        <f t="shared" si="36"/>
        <v>7181.4339937741215</v>
      </c>
      <c r="U70" s="8">
        <f t="shared" si="37"/>
        <v>11491.84899377412</v>
      </c>
      <c r="V70" s="8">
        <f t="shared" si="38"/>
        <v>2.87296224844353</v>
      </c>
      <c r="W70" t="s">
        <v>16</v>
      </c>
    </row>
    <row r="71" spans="1:23" ht="15.75" x14ac:dyDescent="0.25">
      <c r="A71" s="11"/>
      <c r="B71" t="s">
        <v>21</v>
      </c>
      <c r="C71" s="14">
        <v>45216</v>
      </c>
      <c r="D71" s="4">
        <v>0</v>
      </c>
      <c r="E71">
        <v>22006</v>
      </c>
      <c r="F71">
        <v>0.14499999999999999</v>
      </c>
      <c r="G71">
        <v>3190.83</v>
      </c>
      <c r="H71">
        <v>9.57</v>
      </c>
      <c r="I71" s="13">
        <v>3097.610107421875</v>
      </c>
      <c r="J71">
        <v>4000</v>
      </c>
      <c r="K71">
        <v>2660</v>
      </c>
      <c r="L71">
        <f t="shared" si="39"/>
        <v>896.36500000000012</v>
      </c>
      <c r="M71">
        <v>12097</v>
      </c>
      <c r="N71">
        <f t="shared" si="30"/>
        <v>1754.0649999999998</v>
      </c>
      <c r="O71" s="8">
        <f t="shared" si="31"/>
        <v>76.050494561026838</v>
      </c>
      <c r="P71" s="8">
        <f t="shared" si="32"/>
        <v>0.38025247280513419</v>
      </c>
      <c r="Q71" s="5">
        <f t="shared" si="33"/>
        <v>1333.9751074218752</v>
      </c>
      <c r="R71" s="5">
        <f t="shared" si="34"/>
        <v>6624.8801074218745</v>
      </c>
      <c r="S71" s="5">
        <f t="shared" si="35"/>
        <v>9909</v>
      </c>
      <c r="T71" s="8">
        <f t="shared" si="36"/>
        <v>7171.2287616106551</v>
      </c>
      <c r="U71" s="8">
        <f t="shared" si="37"/>
        <v>11481.643761610654</v>
      </c>
      <c r="V71" s="8">
        <f t="shared" si="38"/>
        <v>2.8704109404026634</v>
      </c>
      <c r="W71" t="s">
        <v>16</v>
      </c>
    </row>
    <row r="72" spans="1:23" ht="15.75" x14ac:dyDescent="0.25">
      <c r="A72" s="11"/>
      <c r="B72" t="s">
        <v>21</v>
      </c>
      <c r="C72" s="14">
        <v>45074</v>
      </c>
      <c r="D72" s="4">
        <v>0</v>
      </c>
      <c r="E72">
        <v>22006</v>
      </c>
      <c r="F72">
        <v>0.14499999999999999</v>
      </c>
      <c r="G72">
        <v>3190.83</v>
      </c>
      <c r="H72">
        <v>9.57</v>
      </c>
      <c r="I72" s="13">
        <v>3086.949951171875</v>
      </c>
      <c r="J72">
        <v>4000</v>
      </c>
      <c r="K72">
        <v>2660</v>
      </c>
      <c r="L72">
        <f t="shared" si="39"/>
        <v>896.36500000000012</v>
      </c>
      <c r="M72">
        <v>12097</v>
      </c>
      <c r="N72">
        <f t="shared" si="30"/>
        <v>1754.0649999999998</v>
      </c>
      <c r="O72" s="8">
        <f t="shared" si="31"/>
        <v>75.442754468726946</v>
      </c>
      <c r="P72" s="8">
        <f t="shared" si="32"/>
        <v>0.37721377234363473</v>
      </c>
      <c r="Q72" s="5">
        <f t="shared" si="33"/>
        <v>1323.3149511718752</v>
      </c>
      <c r="R72" s="5">
        <f t="shared" si="34"/>
        <v>6614.2199511718745</v>
      </c>
      <c r="S72" s="5">
        <f t="shared" si="35"/>
        <v>9909</v>
      </c>
      <c r="T72" s="8">
        <f t="shared" si="36"/>
        <v>7156.2025853440709</v>
      </c>
      <c r="U72" s="8">
        <f t="shared" si="37"/>
        <v>11466.617585344069</v>
      </c>
      <c r="V72" s="8">
        <f t="shared" si="38"/>
        <v>2.8666543963360174</v>
      </c>
      <c r="W72" t="s">
        <v>16</v>
      </c>
    </row>
    <row r="73" spans="1:23" ht="15.75" x14ac:dyDescent="0.25">
      <c r="A73" s="11"/>
      <c r="B73" t="s">
        <v>21</v>
      </c>
      <c r="C73" s="14">
        <v>44970</v>
      </c>
      <c r="D73" s="4">
        <v>0</v>
      </c>
      <c r="E73">
        <v>22006</v>
      </c>
      <c r="F73">
        <v>0.14499999999999999</v>
      </c>
      <c r="G73">
        <v>3190.83</v>
      </c>
      <c r="H73">
        <v>9.57</v>
      </c>
      <c r="I73" s="13">
        <v>3033.6201171875</v>
      </c>
      <c r="J73">
        <v>4000</v>
      </c>
      <c r="K73">
        <v>2660</v>
      </c>
      <c r="L73">
        <f t="shared" si="39"/>
        <v>896.36500000000012</v>
      </c>
      <c r="M73">
        <v>12097</v>
      </c>
      <c r="N73">
        <f t="shared" si="30"/>
        <v>1754.0649999999998</v>
      </c>
      <c r="O73" s="8">
        <f t="shared" si="31"/>
        <v>72.402397698346434</v>
      </c>
      <c r="P73" s="8">
        <f t="shared" si="32"/>
        <v>0.36201198849173216</v>
      </c>
      <c r="Q73" s="5">
        <f t="shared" si="33"/>
        <v>1269.9851171875002</v>
      </c>
      <c r="R73" s="5">
        <f t="shared" si="34"/>
        <v>6560.8901171874995</v>
      </c>
      <c r="S73" s="5">
        <f t="shared" si="35"/>
        <v>9909</v>
      </c>
      <c r="T73" s="8">
        <f t="shared" si="36"/>
        <v>7081.0307523123629</v>
      </c>
      <c r="U73" s="8">
        <f t="shared" si="37"/>
        <v>11391.44575231236</v>
      </c>
      <c r="V73" s="8">
        <f t="shared" si="38"/>
        <v>2.8478614380780902</v>
      </c>
      <c r="W73" t="s">
        <v>16</v>
      </c>
    </row>
    <row r="74" spans="1:23" ht="15.75" x14ac:dyDescent="0.25">
      <c r="A74" s="11"/>
      <c r="B74" t="s">
        <v>21</v>
      </c>
      <c r="C74" s="14">
        <v>45145</v>
      </c>
      <c r="D74" s="4">
        <v>0</v>
      </c>
      <c r="E74">
        <v>22006</v>
      </c>
      <c r="F74">
        <v>0.14499999999999999</v>
      </c>
      <c r="G74">
        <v>3190.83</v>
      </c>
      <c r="H74">
        <v>9.57</v>
      </c>
      <c r="I74" s="13">
        <v>3025.580078125</v>
      </c>
      <c r="J74">
        <v>4000</v>
      </c>
      <c r="K74">
        <v>2660</v>
      </c>
      <c r="L74">
        <f t="shared" si="39"/>
        <v>896.36500000000012</v>
      </c>
      <c r="M74">
        <v>12097</v>
      </c>
      <c r="N74">
        <f t="shared" si="30"/>
        <v>1754.0649999999998</v>
      </c>
      <c r="O74" s="8">
        <f t="shared" si="31"/>
        <v>71.944031613708745</v>
      </c>
      <c r="P74" s="8">
        <f t="shared" si="32"/>
        <v>0.35972015806854374</v>
      </c>
      <c r="Q74" s="5">
        <f t="shared" si="33"/>
        <v>1261.9450781250002</v>
      </c>
      <c r="R74" s="5">
        <f t="shared" si="34"/>
        <v>6552.8500781249995</v>
      </c>
      <c r="S74" s="5">
        <f t="shared" si="35"/>
        <v>9909</v>
      </c>
      <c r="T74" s="8">
        <f t="shared" si="36"/>
        <v>7069.6977998386737</v>
      </c>
      <c r="U74" s="8">
        <f t="shared" si="37"/>
        <v>11380.112799838671</v>
      </c>
      <c r="V74" s="8">
        <f t="shared" si="38"/>
        <v>2.8450281999596676</v>
      </c>
      <c r="W74" t="s">
        <v>16</v>
      </c>
    </row>
    <row r="75" spans="1:23" ht="15.75" x14ac:dyDescent="0.25">
      <c r="A75" s="11"/>
      <c r="B75" t="s">
        <v>21</v>
      </c>
      <c r="C75" s="14">
        <v>44983</v>
      </c>
      <c r="D75" s="4">
        <v>0</v>
      </c>
      <c r="E75">
        <v>22006</v>
      </c>
      <c r="F75">
        <v>0.14499999999999999</v>
      </c>
      <c r="G75">
        <v>3190.83</v>
      </c>
      <c r="H75">
        <v>9.57</v>
      </c>
      <c r="I75" s="13">
        <v>3005.2099609375</v>
      </c>
      <c r="J75">
        <v>4000</v>
      </c>
      <c r="K75">
        <v>2660</v>
      </c>
      <c r="L75">
        <f t="shared" si="39"/>
        <v>896.36500000000012</v>
      </c>
      <c r="M75">
        <v>12097</v>
      </c>
      <c r="N75">
        <f t="shared" si="30"/>
        <v>1754.0649999999998</v>
      </c>
      <c r="O75" s="8">
        <f t="shared" si="31"/>
        <v>70.782722472513868</v>
      </c>
      <c r="P75" s="8">
        <f t="shared" si="32"/>
        <v>0.35391361236256935</v>
      </c>
      <c r="Q75" s="5">
        <f t="shared" si="33"/>
        <v>1241.5749609375002</v>
      </c>
      <c r="R75" s="5">
        <f t="shared" si="34"/>
        <v>6532.4799609374995</v>
      </c>
      <c r="S75" s="5">
        <f t="shared" si="35"/>
        <v>9909</v>
      </c>
      <c r="T75" s="8">
        <f t="shared" si="36"/>
        <v>7040.9848087481005</v>
      </c>
      <c r="U75" s="8">
        <f t="shared" si="37"/>
        <v>11351.3998087481</v>
      </c>
      <c r="V75" s="8">
        <f t="shared" si="38"/>
        <v>2.8378499521870251</v>
      </c>
      <c r="W75" t="s">
        <v>16</v>
      </c>
    </row>
    <row r="76" spans="1:23" ht="15.75" x14ac:dyDescent="0.25">
      <c r="A76" s="11"/>
      <c r="B76" t="s">
        <v>21</v>
      </c>
      <c r="C76" s="14">
        <v>45077</v>
      </c>
      <c r="D76" s="4">
        <v>0</v>
      </c>
      <c r="E76">
        <v>22006</v>
      </c>
      <c r="F76">
        <v>0.14499999999999999</v>
      </c>
      <c r="G76">
        <v>3190.83</v>
      </c>
      <c r="H76">
        <v>9.57</v>
      </c>
      <c r="I76" s="13">
        <v>3003.409912109375</v>
      </c>
      <c r="J76">
        <v>4000</v>
      </c>
      <c r="K76">
        <v>2660</v>
      </c>
      <c r="L76">
        <f t="shared" si="39"/>
        <v>896.36500000000012</v>
      </c>
      <c r="M76">
        <v>12097</v>
      </c>
      <c r="N76">
        <f t="shared" si="30"/>
        <v>1754.0649999999998</v>
      </c>
      <c r="O76" s="8">
        <f t="shared" si="31"/>
        <v>70.680100914696737</v>
      </c>
      <c r="P76" s="8">
        <f t="shared" si="32"/>
        <v>0.35340050457348371</v>
      </c>
      <c r="Q76" s="5">
        <f t="shared" si="33"/>
        <v>1239.7749121093752</v>
      </c>
      <c r="R76" s="5">
        <f t="shared" si="34"/>
        <v>6530.6799121093745</v>
      </c>
      <c r="S76" s="5">
        <f t="shared" si="35"/>
        <v>9909</v>
      </c>
      <c r="T76" s="8">
        <f t="shared" si="36"/>
        <v>7038.4475240830789</v>
      </c>
      <c r="U76" s="8">
        <f t="shared" si="37"/>
        <v>11348.862524083077</v>
      </c>
      <c r="V76" s="8">
        <f t="shared" si="38"/>
        <v>2.8372156310207695</v>
      </c>
      <c r="W76" t="s">
        <v>16</v>
      </c>
    </row>
    <row r="77" spans="1:23" ht="15.75" x14ac:dyDescent="0.25">
      <c r="A77" s="11"/>
      <c r="B77" t="s">
        <v>21</v>
      </c>
      <c r="C77" s="14">
        <v>44978</v>
      </c>
      <c r="D77" s="4">
        <v>0.15</v>
      </c>
      <c r="E77">
        <v>22006</v>
      </c>
      <c r="F77">
        <v>0.14499999999999999</v>
      </c>
      <c r="G77">
        <v>3190.83</v>
      </c>
      <c r="H77">
        <v>9.57</v>
      </c>
      <c r="I77" s="13">
        <v>2981.239990234375</v>
      </c>
      <c r="J77">
        <v>4000</v>
      </c>
      <c r="K77">
        <v>2660</v>
      </c>
      <c r="L77">
        <f t="shared" si="39"/>
        <v>896.36500000000012</v>
      </c>
      <c r="M77">
        <v>12097</v>
      </c>
      <c r="N77">
        <f t="shared" si="30"/>
        <v>1754.0649999999998</v>
      </c>
      <c r="O77" s="8">
        <f t="shared" si="31"/>
        <v>69.416184134246762</v>
      </c>
      <c r="P77" s="8">
        <f t="shared" si="32"/>
        <v>0.34708092067123381</v>
      </c>
      <c r="Q77" s="5">
        <f t="shared" si="33"/>
        <v>1217.6049902343752</v>
      </c>
      <c r="R77" s="5">
        <f t="shared" si="34"/>
        <v>6508.5099902343745</v>
      </c>
      <c r="S77" s="5">
        <f t="shared" si="35"/>
        <v>9909</v>
      </c>
      <c r="T77" s="8">
        <f t="shared" si="36"/>
        <v>7007.1975924594062</v>
      </c>
      <c r="U77" s="8">
        <f t="shared" si="37"/>
        <v>11317.612592459405</v>
      </c>
      <c r="V77" s="8">
        <f t="shared" si="38"/>
        <v>2.8294031481148512</v>
      </c>
      <c r="W77" t="s">
        <v>16</v>
      </c>
    </row>
    <row r="78" spans="1:23" ht="15.75" x14ac:dyDescent="0.25">
      <c r="A78" s="11"/>
      <c r="B78" t="s">
        <v>21</v>
      </c>
      <c r="C78" s="14">
        <v>45078</v>
      </c>
      <c r="D78" s="4">
        <v>0</v>
      </c>
      <c r="E78">
        <v>22006</v>
      </c>
      <c r="F78">
        <v>0.14499999999999999</v>
      </c>
      <c r="G78">
        <v>3190.83</v>
      </c>
      <c r="H78">
        <v>9.57</v>
      </c>
      <c r="I78" s="13">
        <v>2974.989990234375</v>
      </c>
      <c r="J78">
        <v>4000</v>
      </c>
      <c r="K78">
        <v>2660</v>
      </c>
      <c r="L78">
        <f t="shared" si="39"/>
        <v>896.36500000000012</v>
      </c>
      <c r="M78">
        <v>12097</v>
      </c>
      <c r="N78">
        <f t="shared" ref="N78:N100" si="40">SUM(M78*0.145)</f>
        <v>1754.0649999999998</v>
      </c>
      <c r="O78" s="8">
        <f t="shared" ref="O78:O100" si="41">Q78/N78*100</f>
        <v>69.059868946383148</v>
      </c>
      <c r="P78" s="8">
        <f t="shared" ref="P78:P100" si="42">SUM(O78/100)/2</f>
        <v>0.34529934473191576</v>
      </c>
      <c r="Q78" s="5">
        <f t="shared" ref="Q78:Q100" si="43">I78-N78-H78</f>
        <v>1211.3549902343752</v>
      </c>
      <c r="R78" s="5">
        <f t="shared" ref="R78:R100" si="44">SUM(3*N78)+Q78+(3*H78)</f>
        <v>6502.2599902343745</v>
      </c>
      <c r="S78" s="5">
        <f t="shared" ref="S78:S100" si="45">E78-M78</f>
        <v>9909</v>
      </c>
      <c r="T78" s="8">
        <f t="shared" ref="T78:T100" si="46">SUM(R78)+(S78*0.145*P78)</f>
        <v>6998.3878152419147</v>
      </c>
      <c r="U78" s="8">
        <f t="shared" ref="U78:U100" si="47">SUM(R78)+ (3*(S78*0.145))+(S78*0.145*P78)</f>
        <v>11308.802815241912</v>
      </c>
      <c r="V78" s="8">
        <f t="shared" ref="V78:V100" si="48">SUM(U78/J78)</f>
        <v>2.8272007038104778</v>
      </c>
      <c r="W78" t="s">
        <v>16</v>
      </c>
    </row>
    <row r="79" spans="1:23" ht="15.75" x14ac:dyDescent="0.25">
      <c r="A79" s="11"/>
      <c r="B79" t="s">
        <v>21</v>
      </c>
      <c r="C79" s="14">
        <v>44988</v>
      </c>
      <c r="D79" s="4">
        <v>0</v>
      </c>
      <c r="E79">
        <v>22006</v>
      </c>
      <c r="F79">
        <v>0.14499999999999999</v>
      </c>
      <c r="G79">
        <v>3190.83</v>
      </c>
      <c r="H79">
        <v>9.57</v>
      </c>
      <c r="I79" s="13">
        <v>2944.679931640625</v>
      </c>
      <c r="J79">
        <v>4000</v>
      </c>
      <c r="K79">
        <v>2660</v>
      </c>
      <c r="L79">
        <f t="shared" ref="L79:L100" si="49">SUM(K79-N79-H79)</f>
        <v>896.36500000000012</v>
      </c>
      <c r="M79">
        <v>12097</v>
      </c>
      <c r="N79">
        <f t="shared" si="40"/>
        <v>1754.0649999999998</v>
      </c>
      <c r="O79" s="8">
        <f t="shared" si="41"/>
        <v>67.331879470864848</v>
      </c>
      <c r="P79" s="8">
        <f t="shared" si="42"/>
        <v>0.33665939735432426</v>
      </c>
      <c r="Q79" s="5">
        <f t="shared" si="43"/>
        <v>1181.0449316406252</v>
      </c>
      <c r="R79" s="5">
        <f t="shared" si="44"/>
        <v>6471.9499316406245</v>
      </c>
      <c r="S79" s="5">
        <f t="shared" si="45"/>
        <v>9909</v>
      </c>
      <c r="T79" s="8">
        <f t="shared" si="46"/>
        <v>6955.6638370563041</v>
      </c>
      <c r="U79" s="8">
        <f t="shared" si="47"/>
        <v>11266.078837056302</v>
      </c>
      <c r="V79" s="8">
        <f t="shared" si="48"/>
        <v>2.8165197092640755</v>
      </c>
      <c r="W79" t="s">
        <v>16</v>
      </c>
    </row>
    <row r="80" spans="1:23" ht="15.75" x14ac:dyDescent="0.25">
      <c r="A80" s="11"/>
      <c r="B80" t="s">
        <v>21</v>
      </c>
      <c r="C80" s="14">
        <v>44977</v>
      </c>
      <c r="D80" s="4">
        <v>0</v>
      </c>
      <c r="E80">
        <v>22006</v>
      </c>
      <c r="F80">
        <v>0.14499999999999999</v>
      </c>
      <c r="G80">
        <v>3190.83</v>
      </c>
      <c r="H80">
        <v>9.57</v>
      </c>
      <c r="I80" s="13">
        <v>2934.2900390625</v>
      </c>
      <c r="J80">
        <v>4000</v>
      </c>
      <c r="K80">
        <v>2660</v>
      </c>
      <c r="L80">
        <f t="shared" si="49"/>
        <v>896.36500000000012</v>
      </c>
      <c r="M80">
        <v>12097</v>
      </c>
      <c r="N80">
        <f t="shared" si="40"/>
        <v>1754.0649999999998</v>
      </c>
      <c r="O80" s="8">
        <f t="shared" si="41"/>
        <v>66.739547226727652</v>
      </c>
      <c r="P80" s="8">
        <f t="shared" si="42"/>
        <v>0.33369773613363823</v>
      </c>
      <c r="Q80" s="5">
        <f t="shared" si="43"/>
        <v>1170.6550390625002</v>
      </c>
      <c r="R80" s="5">
        <f t="shared" si="44"/>
        <v>6461.5600390624995</v>
      </c>
      <c r="S80" s="5">
        <f t="shared" si="45"/>
        <v>9909</v>
      </c>
      <c r="T80" s="8">
        <f t="shared" si="46"/>
        <v>6941.0186148279918</v>
      </c>
      <c r="U80" s="8">
        <f t="shared" si="47"/>
        <v>11251.433614827989</v>
      </c>
      <c r="V80" s="8">
        <f t="shared" si="48"/>
        <v>2.8128584037069975</v>
      </c>
      <c r="W80" t="s">
        <v>16</v>
      </c>
    </row>
    <row r="81" spans="1:23" ht="15.75" x14ac:dyDescent="0.25">
      <c r="A81" s="11"/>
      <c r="B81" t="s">
        <v>21</v>
      </c>
      <c r="C81" s="14">
        <v>44990</v>
      </c>
      <c r="D81" s="4">
        <v>0</v>
      </c>
      <c r="E81">
        <v>22006</v>
      </c>
      <c r="F81">
        <v>0.14499999999999999</v>
      </c>
      <c r="G81">
        <v>3190.83</v>
      </c>
      <c r="H81">
        <v>9.57</v>
      </c>
      <c r="I81" s="13">
        <v>2915.47998046875</v>
      </c>
      <c r="J81">
        <v>4000</v>
      </c>
      <c r="K81">
        <v>2660</v>
      </c>
      <c r="L81">
        <f t="shared" si="49"/>
        <v>896.36500000000012</v>
      </c>
      <c r="M81">
        <v>12097</v>
      </c>
      <c r="N81">
        <f t="shared" si="40"/>
        <v>1754.0649999999998</v>
      </c>
      <c r="O81" s="8">
        <f t="shared" si="41"/>
        <v>65.667177696878412</v>
      </c>
      <c r="P81" s="8">
        <f t="shared" si="42"/>
        <v>0.32833588848439205</v>
      </c>
      <c r="Q81" s="5">
        <f t="shared" si="43"/>
        <v>1151.8449804687502</v>
      </c>
      <c r="R81" s="5">
        <f t="shared" si="44"/>
        <v>6442.7499804687495</v>
      </c>
      <c r="S81" s="5">
        <f t="shared" si="45"/>
        <v>9909</v>
      </c>
      <c r="T81" s="8">
        <f t="shared" si="46"/>
        <v>6914.5046267225662</v>
      </c>
      <c r="U81" s="8">
        <f t="shared" si="47"/>
        <v>11224.919626722565</v>
      </c>
      <c r="V81" s="8">
        <f t="shared" si="48"/>
        <v>2.8062299066806413</v>
      </c>
      <c r="W81" t="s">
        <v>16</v>
      </c>
    </row>
    <row r="82" spans="1:23" ht="15.75" x14ac:dyDescent="0.25">
      <c r="A82" s="11"/>
      <c r="B82" t="s">
        <v>21</v>
      </c>
      <c r="C82" s="14">
        <v>44989</v>
      </c>
      <c r="D82" s="4">
        <v>0</v>
      </c>
      <c r="E82">
        <v>22006</v>
      </c>
      <c r="F82">
        <v>0.14499999999999999</v>
      </c>
      <c r="G82">
        <v>3190.83</v>
      </c>
      <c r="H82">
        <v>9.57</v>
      </c>
      <c r="I82" s="13">
        <v>2913.330078125</v>
      </c>
      <c r="J82">
        <v>4000</v>
      </c>
      <c r="K82">
        <v>2660</v>
      </c>
      <c r="L82">
        <f t="shared" si="49"/>
        <v>896.36500000000012</v>
      </c>
      <c r="M82">
        <v>12097</v>
      </c>
      <c r="N82">
        <f t="shared" si="40"/>
        <v>1754.0649999999998</v>
      </c>
      <c r="O82" s="8">
        <f t="shared" si="41"/>
        <v>65.544610839678143</v>
      </c>
      <c r="P82" s="8">
        <f t="shared" si="42"/>
        <v>0.32772305419839071</v>
      </c>
      <c r="Q82" s="5">
        <f t="shared" si="43"/>
        <v>1149.6950781250002</v>
      </c>
      <c r="R82" s="5">
        <f t="shared" si="44"/>
        <v>6440.6000781249995</v>
      </c>
      <c r="S82" s="5">
        <f t="shared" si="45"/>
        <v>9909</v>
      </c>
      <c r="T82" s="8">
        <f t="shared" si="46"/>
        <v>6911.4742010125183</v>
      </c>
      <c r="U82" s="8">
        <f t="shared" si="47"/>
        <v>11221.889201012516</v>
      </c>
      <c r="V82" s="8">
        <f t="shared" si="48"/>
        <v>2.805472300253129</v>
      </c>
      <c r="W82" t="s">
        <v>16</v>
      </c>
    </row>
    <row r="83" spans="1:23" ht="15.75" x14ac:dyDescent="0.25">
      <c r="A83" s="11"/>
      <c r="B83" t="s">
        <v>21</v>
      </c>
      <c r="C83" s="14">
        <v>44984</v>
      </c>
      <c r="D83" s="4">
        <v>0.05</v>
      </c>
      <c r="E83">
        <v>22006</v>
      </c>
      <c r="F83">
        <v>0.14499999999999999</v>
      </c>
      <c r="G83">
        <v>3190.83</v>
      </c>
      <c r="H83">
        <v>9.57</v>
      </c>
      <c r="I83" s="13">
        <v>2890.780029296875</v>
      </c>
      <c r="J83">
        <v>4000</v>
      </c>
      <c r="K83">
        <v>2660</v>
      </c>
      <c r="L83">
        <f t="shared" si="49"/>
        <v>896.36500000000012</v>
      </c>
      <c r="M83">
        <v>12097</v>
      </c>
      <c r="N83">
        <f t="shared" si="40"/>
        <v>1754.0649999999998</v>
      </c>
      <c r="O83" s="8">
        <f t="shared" si="41"/>
        <v>64.259022858153799</v>
      </c>
      <c r="P83" s="8">
        <f t="shared" si="42"/>
        <v>0.32129511429076901</v>
      </c>
      <c r="Q83" s="5">
        <f t="shared" si="43"/>
        <v>1127.1450292968752</v>
      </c>
      <c r="R83" s="5">
        <f t="shared" si="44"/>
        <v>6418.0500292968745</v>
      </c>
      <c r="S83" s="5">
        <f t="shared" si="45"/>
        <v>9909</v>
      </c>
      <c r="T83" s="8">
        <f t="shared" si="46"/>
        <v>6879.6884559854225</v>
      </c>
      <c r="U83" s="8">
        <f t="shared" si="47"/>
        <v>11190.103455985422</v>
      </c>
      <c r="V83" s="8">
        <f t="shared" si="48"/>
        <v>2.7975258639963552</v>
      </c>
      <c r="W83" t="s">
        <v>16</v>
      </c>
    </row>
    <row r="84" spans="1:23" ht="15.75" x14ac:dyDescent="0.25">
      <c r="A84" s="11"/>
      <c r="B84" t="s">
        <v>21</v>
      </c>
      <c r="C84" s="14">
        <v>45081</v>
      </c>
      <c r="D84" s="4">
        <v>0</v>
      </c>
      <c r="E84">
        <v>22006</v>
      </c>
      <c r="F84">
        <v>0.14499999999999999</v>
      </c>
      <c r="G84">
        <v>3190.83</v>
      </c>
      <c r="H84">
        <v>9.57</v>
      </c>
      <c r="I84" s="13">
        <v>2889.52001953125</v>
      </c>
      <c r="J84">
        <v>4000</v>
      </c>
      <c r="K84">
        <v>2660</v>
      </c>
      <c r="L84">
        <f t="shared" si="49"/>
        <v>896.36500000000012</v>
      </c>
      <c r="M84">
        <v>12097</v>
      </c>
      <c r="N84">
        <f t="shared" si="40"/>
        <v>1754.0649999999998</v>
      </c>
      <c r="O84" s="8">
        <f t="shared" si="41"/>
        <v>64.187189159538008</v>
      </c>
      <c r="P84" s="8">
        <f t="shared" si="42"/>
        <v>0.32093594579769003</v>
      </c>
      <c r="Q84" s="5">
        <f t="shared" si="43"/>
        <v>1125.8850195312502</v>
      </c>
      <c r="R84" s="5">
        <f t="shared" si="44"/>
        <v>6416.7900195312495</v>
      </c>
      <c r="S84" s="5">
        <f t="shared" si="45"/>
        <v>9909</v>
      </c>
      <c r="T84" s="8">
        <f t="shared" si="46"/>
        <v>6877.9123911330998</v>
      </c>
      <c r="U84" s="8">
        <f t="shared" si="47"/>
        <v>11188.327391133098</v>
      </c>
      <c r="V84" s="8">
        <f t="shared" si="48"/>
        <v>2.7970818477832746</v>
      </c>
      <c r="W84" t="s">
        <v>16</v>
      </c>
    </row>
    <row r="85" spans="1:23" ht="15.75" x14ac:dyDescent="0.25">
      <c r="A85" s="11"/>
      <c r="B85" t="s">
        <v>21</v>
      </c>
      <c r="C85" s="14">
        <v>45079</v>
      </c>
      <c r="D85" s="4">
        <v>0</v>
      </c>
      <c r="E85">
        <v>22006</v>
      </c>
      <c r="F85">
        <v>0.14499999999999999</v>
      </c>
      <c r="G85">
        <v>3190.83</v>
      </c>
      <c r="H85">
        <v>9.57</v>
      </c>
      <c r="I85" s="13">
        <v>2880.280029296875</v>
      </c>
      <c r="J85">
        <v>4000</v>
      </c>
      <c r="K85">
        <v>2660</v>
      </c>
      <c r="L85">
        <f t="shared" si="49"/>
        <v>896.36500000000012</v>
      </c>
      <c r="M85">
        <v>12097</v>
      </c>
      <c r="N85">
        <f t="shared" si="40"/>
        <v>1754.0649999999998</v>
      </c>
      <c r="O85" s="8">
        <f t="shared" si="41"/>
        <v>63.66041334254291</v>
      </c>
      <c r="P85" s="8">
        <f t="shared" si="42"/>
        <v>0.31830206671271455</v>
      </c>
      <c r="Q85" s="5">
        <f t="shared" si="43"/>
        <v>1116.6450292968752</v>
      </c>
      <c r="R85" s="5">
        <f t="shared" si="44"/>
        <v>6407.5500292968745</v>
      </c>
      <c r="S85" s="5">
        <f t="shared" si="45"/>
        <v>9909</v>
      </c>
      <c r="T85" s="8">
        <f t="shared" si="46"/>
        <v>6864.8880302600364</v>
      </c>
      <c r="U85" s="8">
        <f t="shared" si="47"/>
        <v>11175.303030260035</v>
      </c>
      <c r="V85" s="8">
        <f t="shared" si="48"/>
        <v>2.7938257575650085</v>
      </c>
      <c r="W85" t="s">
        <v>16</v>
      </c>
    </row>
    <row r="86" spans="1:23" ht="15.75" x14ac:dyDescent="0.25">
      <c r="A86" s="11"/>
      <c r="B86" t="s">
        <v>21</v>
      </c>
      <c r="C86" s="14">
        <v>45080</v>
      </c>
      <c r="D86" s="4">
        <v>0</v>
      </c>
      <c r="E86">
        <v>22006</v>
      </c>
      <c r="F86">
        <v>0.14499999999999999</v>
      </c>
      <c r="G86">
        <v>3190.83</v>
      </c>
      <c r="H86">
        <v>9.57</v>
      </c>
      <c r="I86" s="13">
        <v>2875.0400390625</v>
      </c>
      <c r="J86">
        <v>4000</v>
      </c>
      <c r="K86">
        <v>2660</v>
      </c>
      <c r="L86">
        <f t="shared" si="49"/>
        <v>896.36500000000012</v>
      </c>
      <c r="M86">
        <v>12097</v>
      </c>
      <c r="N86">
        <f t="shared" si="40"/>
        <v>1754.0649999999998</v>
      </c>
      <c r="O86" s="8">
        <f t="shared" si="41"/>
        <v>63.361679245780536</v>
      </c>
      <c r="P86" s="8">
        <f t="shared" si="42"/>
        <v>0.31680839622890267</v>
      </c>
      <c r="Q86" s="5">
        <f t="shared" si="43"/>
        <v>1111.4050390625002</v>
      </c>
      <c r="R86" s="5">
        <f t="shared" si="44"/>
        <v>6402.3100390624995</v>
      </c>
      <c r="S86" s="5">
        <f t="shared" si="45"/>
        <v>9909</v>
      </c>
      <c r="T86" s="8">
        <f t="shared" si="46"/>
        <v>6857.5019268061678</v>
      </c>
      <c r="U86" s="8">
        <f t="shared" si="47"/>
        <v>11167.916926806167</v>
      </c>
      <c r="V86" s="8">
        <f t="shared" si="48"/>
        <v>2.7919792317015419</v>
      </c>
      <c r="W86" t="s">
        <v>16</v>
      </c>
    </row>
    <row r="87" spans="1:23" ht="15.75" x14ac:dyDescent="0.25">
      <c r="A87" s="11"/>
      <c r="B87" t="s">
        <v>21</v>
      </c>
      <c r="C87" s="14">
        <v>44985</v>
      </c>
      <c r="D87" s="4">
        <v>0</v>
      </c>
      <c r="E87">
        <v>22006</v>
      </c>
      <c r="F87">
        <v>0.14499999999999999</v>
      </c>
      <c r="G87">
        <v>3190.83</v>
      </c>
      <c r="H87">
        <v>9.57</v>
      </c>
      <c r="I87" s="13">
        <v>2842.300048828125</v>
      </c>
      <c r="J87">
        <v>4000</v>
      </c>
      <c r="K87">
        <v>2660</v>
      </c>
      <c r="L87">
        <f t="shared" si="49"/>
        <v>896.36500000000012</v>
      </c>
      <c r="M87">
        <v>12097</v>
      </c>
      <c r="N87">
        <f t="shared" si="40"/>
        <v>1754.0649999999998</v>
      </c>
      <c r="O87" s="8">
        <f t="shared" si="41"/>
        <v>61.495158322418234</v>
      </c>
      <c r="P87" s="8">
        <f t="shared" si="42"/>
        <v>0.30747579161209115</v>
      </c>
      <c r="Q87" s="5">
        <f t="shared" si="43"/>
        <v>1078.6650488281252</v>
      </c>
      <c r="R87" s="5">
        <f t="shared" si="44"/>
        <v>6369.5700488281245</v>
      </c>
      <c r="S87" s="5">
        <f t="shared" si="45"/>
        <v>9909</v>
      </c>
      <c r="T87" s="8">
        <f t="shared" si="46"/>
        <v>6811.352803595335</v>
      </c>
      <c r="U87" s="8">
        <f t="shared" si="47"/>
        <v>11121.767803595334</v>
      </c>
      <c r="V87" s="8">
        <f t="shared" si="48"/>
        <v>2.7804419508988336</v>
      </c>
      <c r="W87" t="s">
        <v>16</v>
      </c>
    </row>
    <row r="88" spans="1:23" ht="15.75" x14ac:dyDescent="0.25">
      <c r="A88" s="11"/>
      <c r="B88" t="s">
        <v>21</v>
      </c>
      <c r="C88" s="14">
        <v>45082</v>
      </c>
      <c r="D88" s="4">
        <v>0</v>
      </c>
      <c r="E88">
        <v>22006</v>
      </c>
      <c r="F88">
        <v>0.14499999999999999</v>
      </c>
      <c r="G88">
        <v>3190.83</v>
      </c>
      <c r="H88">
        <v>9.57</v>
      </c>
      <c r="I88" s="13">
        <v>2807.4599609375</v>
      </c>
      <c r="J88">
        <v>4000</v>
      </c>
      <c r="K88">
        <v>2660</v>
      </c>
      <c r="L88">
        <f t="shared" si="49"/>
        <v>896.36500000000012</v>
      </c>
      <c r="M88">
        <v>12097</v>
      </c>
      <c r="N88">
        <f t="shared" si="40"/>
        <v>1754.0649999999998</v>
      </c>
      <c r="O88" s="8">
        <f t="shared" si="41"/>
        <v>59.508909928508935</v>
      </c>
      <c r="P88" s="8">
        <f t="shared" si="42"/>
        <v>0.29754454964254468</v>
      </c>
      <c r="Q88" s="5">
        <f t="shared" si="43"/>
        <v>1043.8249609375002</v>
      </c>
      <c r="R88" s="5">
        <f t="shared" si="44"/>
        <v>6334.7299609374995</v>
      </c>
      <c r="S88" s="5">
        <f t="shared" si="45"/>
        <v>9909</v>
      </c>
      <c r="T88" s="8">
        <f t="shared" si="46"/>
        <v>6762.2434575866555</v>
      </c>
      <c r="U88" s="8">
        <f t="shared" si="47"/>
        <v>11072.658457586655</v>
      </c>
      <c r="V88" s="8">
        <f t="shared" si="48"/>
        <v>2.7681646143966638</v>
      </c>
      <c r="W88" t="s">
        <v>16</v>
      </c>
    </row>
    <row r="89" spans="1:23" ht="15.75" x14ac:dyDescent="0.25">
      <c r="A89" s="11"/>
      <c r="B89" t="s">
        <v>21</v>
      </c>
      <c r="C89" s="14">
        <v>45083</v>
      </c>
      <c r="D89" s="4">
        <v>0</v>
      </c>
      <c r="E89">
        <v>22006</v>
      </c>
      <c r="F89">
        <v>0.14499999999999999</v>
      </c>
      <c r="G89">
        <v>3190.83</v>
      </c>
      <c r="H89">
        <v>9.57</v>
      </c>
      <c r="I89" s="13">
        <v>2770.64990234375</v>
      </c>
      <c r="J89">
        <v>4000</v>
      </c>
      <c r="K89">
        <v>2660</v>
      </c>
      <c r="L89">
        <f t="shared" si="49"/>
        <v>896.36500000000012</v>
      </c>
      <c r="M89">
        <v>12097</v>
      </c>
      <c r="N89">
        <f t="shared" si="40"/>
        <v>1754.0649999999998</v>
      </c>
      <c r="O89" s="8">
        <f t="shared" si="41"/>
        <v>57.410352657612471</v>
      </c>
      <c r="P89" s="8">
        <f t="shared" si="42"/>
        <v>0.28705176328806237</v>
      </c>
      <c r="Q89" s="5">
        <f t="shared" si="43"/>
        <v>1007.0149023437501</v>
      </c>
      <c r="R89" s="5">
        <f t="shared" si="44"/>
        <v>6297.9199023437495</v>
      </c>
      <c r="S89" s="5">
        <f t="shared" si="45"/>
        <v>9909</v>
      </c>
      <c r="T89" s="8">
        <f t="shared" si="46"/>
        <v>6710.3573110948537</v>
      </c>
      <c r="U89" s="8">
        <f t="shared" si="47"/>
        <v>11020.772311094852</v>
      </c>
      <c r="V89" s="8">
        <f t="shared" si="48"/>
        <v>2.755193077773713</v>
      </c>
      <c r="W89" t="s">
        <v>16</v>
      </c>
    </row>
    <row r="90" spans="1:23" ht="15.75" x14ac:dyDescent="0.25">
      <c r="A90" s="11"/>
      <c r="B90" t="s">
        <v>21</v>
      </c>
      <c r="C90" s="14">
        <v>45084</v>
      </c>
      <c r="D90" s="4">
        <v>0</v>
      </c>
      <c r="E90">
        <v>22006</v>
      </c>
      <c r="F90">
        <v>0.14499999999999999</v>
      </c>
      <c r="G90">
        <v>3190.83</v>
      </c>
      <c r="H90">
        <v>9.57</v>
      </c>
      <c r="I90" s="13">
        <v>2702.419921875</v>
      </c>
      <c r="J90">
        <v>4000</v>
      </c>
      <c r="K90">
        <v>2660</v>
      </c>
      <c r="L90">
        <f t="shared" si="49"/>
        <v>896.36500000000012</v>
      </c>
      <c r="M90">
        <v>12097</v>
      </c>
      <c r="N90">
        <f t="shared" si="40"/>
        <v>1754.0649999999998</v>
      </c>
      <c r="O90" s="8">
        <f t="shared" si="41"/>
        <v>53.52053212822787</v>
      </c>
      <c r="P90" s="8">
        <f t="shared" si="42"/>
        <v>0.26760266064113936</v>
      </c>
      <c r="Q90" s="5">
        <f t="shared" si="43"/>
        <v>938.78492187500012</v>
      </c>
      <c r="R90" s="5">
        <f t="shared" si="44"/>
        <v>6229.6899218749995</v>
      </c>
      <c r="S90" s="5">
        <f t="shared" si="45"/>
        <v>9909</v>
      </c>
      <c r="T90" s="8">
        <f t="shared" si="46"/>
        <v>6614.1827626974919</v>
      </c>
      <c r="U90" s="8">
        <f t="shared" si="47"/>
        <v>10924.597762697489</v>
      </c>
      <c r="V90" s="8">
        <f t="shared" si="48"/>
        <v>2.7311494406743724</v>
      </c>
      <c r="W90" t="s">
        <v>16</v>
      </c>
    </row>
    <row r="91" spans="1:23" ht="15.75" x14ac:dyDescent="0.25">
      <c r="A91" s="11"/>
      <c r="B91" t="s">
        <v>21</v>
      </c>
      <c r="C91" s="14">
        <v>45085</v>
      </c>
      <c r="D91" s="4">
        <v>0</v>
      </c>
      <c r="E91">
        <v>22006</v>
      </c>
      <c r="F91">
        <v>0.14499999999999999</v>
      </c>
      <c r="G91">
        <v>3190.83</v>
      </c>
      <c r="H91">
        <v>9.57</v>
      </c>
      <c r="I91" s="13">
        <v>2660.179931640625</v>
      </c>
      <c r="J91">
        <v>4000</v>
      </c>
      <c r="K91">
        <v>2660</v>
      </c>
      <c r="L91">
        <f t="shared" si="49"/>
        <v>896.36500000000012</v>
      </c>
      <c r="M91">
        <v>12097</v>
      </c>
      <c r="N91">
        <f t="shared" si="40"/>
        <v>1754.0649999999998</v>
      </c>
      <c r="O91" s="8">
        <f t="shared" si="41"/>
        <v>51.112412119312864</v>
      </c>
      <c r="P91" s="8">
        <f t="shared" si="42"/>
        <v>0.25556206059656433</v>
      </c>
      <c r="Q91" s="5">
        <f t="shared" si="43"/>
        <v>896.54493164062512</v>
      </c>
      <c r="R91" s="5">
        <f t="shared" si="44"/>
        <v>6187.4499316406245</v>
      </c>
      <c r="S91" s="5">
        <f t="shared" si="45"/>
        <v>9909</v>
      </c>
      <c r="T91" s="8">
        <f t="shared" si="46"/>
        <v>6554.642778116071</v>
      </c>
      <c r="U91" s="8">
        <f t="shared" si="47"/>
        <v>10865.05777811607</v>
      </c>
      <c r="V91" s="8">
        <f t="shared" si="48"/>
        <v>2.7162644445290174</v>
      </c>
      <c r="W91" t="s">
        <v>16</v>
      </c>
    </row>
    <row r="92" spans="1:23" ht="15.75" x14ac:dyDescent="0.25">
      <c r="A92" s="11"/>
      <c r="B92" t="s">
        <v>21</v>
      </c>
      <c r="C92" s="14">
        <v>45086</v>
      </c>
      <c r="D92" s="4">
        <v>0</v>
      </c>
      <c r="E92">
        <v>22006</v>
      </c>
      <c r="F92">
        <v>0.14499999999999999</v>
      </c>
      <c r="G92">
        <v>3190.83</v>
      </c>
      <c r="H92">
        <v>9.57</v>
      </c>
      <c r="I92" s="13">
        <v>2617.18994140625</v>
      </c>
      <c r="J92">
        <v>4000</v>
      </c>
      <c r="K92">
        <v>2660</v>
      </c>
      <c r="L92">
        <f t="shared" si="49"/>
        <v>896.36500000000012</v>
      </c>
      <c r="M92">
        <v>12097</v>
      </c>
      <c r="N92">
        <f t="shared" si="40"/>
        <v>1754.0649999999998</v>
      </c>
      <c r="O92" s="8">
        <f t="shared" si="41"/>
        <v>48.661534287854224</v>
      </c>
      <c r="P92" s="8">
        <f t="shared" si="42"/>
        <v>0.24330767143927112</v>
      </c>
      <c r="Q92" s="5">
        <f t="shared" si="43"/>
        <v>853.55494140625012</v>
      </c>
      <c r="R92" s="5">
        <f t="shared" si="44"/>
        <v>6144.4599414062495</v>
      </c>
      <c r="S92" s="5">
        <f t="shared" si="45"/>
        <v>9909</v>
      </c>
      <c r="T92" s="8">
        <f t="shared" si="46"/>
        <v>6494.0456202685518</v>
      </c>
      <c r="U92" s="8">
        <f t="shared" si="47"/>
        <v>10804.46062026855</v>
      </c>
      <c r="V92" s="8">
        <f t="shared" si="48"/>
        <v>2.7011151550671375</v>
      </c>
      <c r="W92" t="s">
        <v>16</v>
      </c>
    </row>
    <row r="93" spans="1:23" ht="15.75" x14ac:dyDescent="0.25">
      <c r="A93" s="11"/>
      <c r="B93" t="s">
        <v>21</v>
      </c>
      <c r="C93" s="14">
        <v>45207</v>
      </c>
      <c r="D93" s="4">
        <v>0</v>
      </c>
      <c r="E93">
        <v>22006</v>
      </c>
      <c r="F93">
        <v>0.14499999999999999</v>
      </c>
      <c r="G93">
        <v>3190.83</v>
      </c>
      <c r="H93">
        <v>9.57</v>
      </c>
      <c r="I93" s="13">
        <v>2605.6298828125</v>
      </c>
      <c r="J93">
        <v>4000</v>
      </c>
      <c r="K93">
        <v>2660</v>
      </c>
      <c r="L93">
        <f t="shared" si="49"/>
        <v>896.36500000000012</v>
      </c>
      <c r="M93">
        <v>12097</v>
      </c>
      <c r="N93">
        <f t="shared" si="40"/>
        <v>1754.0649999999998</v>
      </c>
      <c r="O93" s="8">
        <f t="shared" si="41"/>
        <v>48.00249037592679</v>
      </c>
      <c r="P93" s="8">
        <f t="shared" si="42"/>
        <v>0.24001245187963394</v>
      </c>
      <c r="Q93" s="5">
        <f t="shared" si="43"/>
        <v>841.99488281250012</v>
      </c>
      <c r="R93" s="5">
        <f t="shared" si="44"/>
        <v>6132.8998828124995</v>
      </c>
      <c r="S93" s="5">
        <f t="shared" si="45"/>
        <v>9909</v>
      </c>
      <c r="T93" s="8">
        <f t="shared" si="46"/>
        <v>6477.7509737354167</v>
      </c>
      <c r="U93" s="8">
        <f t="shared" si="47"/>
        <v>10788.165973735415</v>
      </c>
      <c r="V93" s="8">
        <f t="shared" si="48"/>
        <v>2.6970414934338538</v>
      </c>
      <c r="W93" t="s">
        <v>16</v>
      </c>
    </row>
    <row r="94" spans="1:23" ht="15.75" x14ac:dyDescent="0.25">
      <c r="A94" s="11"/>
      <c r="B94" t="s">
        <v>21</v>
      </c>
      <c r="C94" s="14">
        <v>45206</v>
      </c>
      <c r="D94" s="4">
        <v>0.04</v>
      </c>
      <c r="E94">
        <v>22006</v>
      </c>
      <c r="F94">
        <v>0.14499999999999999</v>
      </c>
      <c r="G94">
        <v>3190.83</v>
      </c>
      <c r="H94">
        <v>9.57</v>
      </c>
      <c r="I94" s="13">
        <v>2601.969970703125</v>
      </c>
      <c r="J94">
        <v>4000</v>
      </c>
      <c r="K94">
        <v>2660</v>
      </c>
      <c r="L94">
        <f t="shared" si="49"/>
        <v>896.36500000000012</v>
      </c>
      <c r="M94">
        <v>12097</v>
      </c>
      <c r="N94">
        <f t="shared" si="40"/>
        <v>1754.0649999999998</v>
      </c>
      <c r="O94" s="8">
        <f t="shared" si="41"/>
        <v>47.793837212596181</v>
      </c>
      <c r="P94" s="8">
        <f t="shared" si="42"/>
        <v>0.2389691860629809</v>
      </c>
      <c r="Q94" s="5">
        <f t="shared" si="43"/>
        <v>838.33497070312512</v>
      </c>
      <c r="R94" s="5">
        <f t="shared" si="44"/>
        <v>6129.2399707031245</v>
      </c>
      <c r="S94" s="5">
        <f t="shared" si="45"/>
        <v>9909</v>
      </c>
      <c r="T94" s="8">
        <f t="shared" si="46"/>
        <v>6472.5920920843455</v>
      </c>
      <c r="U94" s="8">
        <f t="shared" si="47"/>
        <v>10783.007092084345</v>
      </c>
      <c r="V94" s="8">
        <f t="shared" si="48"/>
        <v>2.6957517730210863</v>
      </c>
      <c r="W94" t="s">
        <v>16</v>
      </c>
    </row>
    <row r="95" spans="1:23" ht="15.75" x14ac:dyDescent="0.25">
      <c r="A95" s="11"/>
      <c r="B95" t="s">
        <v>21</v>
      </c>
      <c r="C95" s="14">
        <v>45087</v>
      </c>
      <c r="D95" s="4">
        <v>0</v>
      </c>
      <c r="E95">
        <v>22006</v>
      </c>
      <c r="F95">
        <v>0.14499999999999999</v>
      </c>
      <c r="G95">
        <v>3190.83</v>
      </c>
      <c r="H95">
        <v>9.57</v>
      </c>
      <c r="I95" s="13">
        <v>2587.030029296875</v>
      </c>
      <c r="J95">
        <v>4000</v>
      </c>
      <c r="K95">
        <v>2660</v>
      </c>
      <c r="L95">
        <f t="shared" si="49"/>
        <v>896.36500000000012</v>
      </c>
      <c r="M95">
        <v>12097</v>
      </c>
      <c r="N95">
        <f t="shared" si="40"/>
        <v>1754.0649999999998</v>
      </c>
      <c r="O95" s="8">
        <f t="shared" si="41"/>
        <v>46.942104727981871</v>
      </c>
      <c r="P95" s="8">
        <f t="shared" si="42"/>
        <v>0.23471052363990935</v>
      </c>
      <c r="Q95" s="5">
        <f t="shared" si="43"/>
        <v>823.39502929687512</v>
      </c>
      <c r="R95" s="5">
        <f t="shared" si="44"/>
        <v>6114.3000292968745</v>
      </c>
      <c r="S95" s="5">
        <f t="shared" si="45"/>
        <v>9909</v>
      </c>
      <c r="T95" s="8">
        <f t="shared" si="46"/>
        <v>6451.5332832153144</v>
      </c>
      <c r="U95" s="8">
        <f t="shared" si="47"/>
        <v>10761.948283215312</v>
      </c>
      <c r="V95" s="8">
        <f t="shared" si="48"/>
        <v>2.6904870708038278</v>
      </c>
      <c r="W95" t="s">
        <v>16</v>
      </c>
    </row>
    <row r="96" spans="1:23" ht="15.75" x14ac:dyDescent="0.25">
      <c r="A96" s="11"/>
      <c r="B96" t="s">
        <v>21</v>
      </c>
      <c r="C96" s="14">
        <v>45088</v>
      </c>
      <c r="D96" s="4">
        <v>0.04</v>
      </c>
      <c r="E96">
        <v>22006</v>
      </c>
      <c r="F96">
        <v>0.14499999999999999</v>
      </c>
      <c r="G96">
        <v>3190.83</v>
      </c>
      <c r="H96">
        <v>9.57</v>
      </c>
      <c r="I96" s="13">
        <v>2574.75</v>
      </c>
      <c r="J96">
        <v>4000</v>
      </c>
      <c r="K96">
        <v>2660</v>
      </c>
      <c r="L96">
        <f t="shared" si="49"/>
        <v>896.36500000000012</v>
      </c>
      <c r="M96">
        <v>12097</v>
      </c>
      <c r="N96">
        <f t="shared" si="40"/>
        <v>1754.0649999999998</v>
      </c>
      <c r="O96" s="8">
        <f t="shared" si="41"/>
        <v>46.242014976639986</v>
      </c>
      <c r="P96" s="8">
        <f t="shared" si="42"/>
        <v>0.23121007488319992</v>
      </c>
      <c r="Q96" s="5">
        <f t="shared" si="43"/>
        <v>811.11500000000012</v>
      </c>
      <c r="R96" s="5">
        <f t="shared" si="44"/>
        <v>6102.0199999999995</v>
      </c>
      <c r="S96" s="5">
        <f t="shared" si="45"/>
        <v>9909</v>
      </c>
      <c r="T96" s="8">
        <f t="shared" si="46"/>
        <v>6434.2237916425556</v>
      </c>
      <c r="U96" s="8">
        <f t="shared" si="47"/>
        <v>10744.638791642554</v>
      </c>
      <c r="V96" s="8">
        <f t="shared" si="48"/>
        <v>2.6861596979106386</v>
      </c>
      <c r="W96" t="s">
        <v>16</v>
      </c>
    </row>
    <row r="97" spans="1:23" ht="15.75" x14ac:dyDescent="0.25">
      <c r="A97" s="11"/>
      <c r="B97" t="s">
        <v>21</v>
      </c>
      <c r="C97" s="14">
        <v>45148</v>
      </c>
      <c r="D97" s="4">
        <v>0</v>
      </c>
      <c r="E97">
        <v>22006</v>
      </c>
      <c r="F97">
        <v>0.14499999999999999</v>
      </c>
      <c r="G97">
        <v>3190.83</v>
      </c>
      <c r="H97">
        <v>9.57</v>
      </c>
      <c r="I97" s="13">
        <v>2549.669921875</v>
      </c>
      <c r="J97">
        <v>4000</v>
      </c>
      <c r="K97">
        <v>2660</v>
      </c>
      <c r="L97">
        <f t="shared" si="49"/>
        <v>896.36500000000012</v>
      </c>
      <c r="M97">
        <v>12097</v>
      </c>
      <c r="N97">
        <f t="shared" si="40"/>
        <v>1754.0649999999998</v>
      </c>
      <c r="O97" s="8">
        <f t="shared" si="41"/>
        <v>44.812188936841011</v>
      </c>
      <c r="P97" s="8">
        <f t="shared" si="42"/>
        <v>0.22406094468420507</v>
      </c>
      <c r="Q97" s="5">
        <f t="shared" si="43"/>
        <v>786.03492187500012</v>
      </c>
      <c r="R97" s="5">
        <f t="shared" si="44"/>
        <v>6076.9399218749995</v>
      </c>
      <c r="S97" s="5">
        <f t="shared" si="45"/>
        <v>9909</v>
      </c>
      <c r="T97" s="8">
        <f t="shared" si="46"/>
        <v>6398.8718075019888</v>
      </c>
      <c r="U97" s="8">
        <f t="shared" si="47"/>
        <v>10709.286807501987</v>
      </c>
      <c r="V97" s="8">
        <f t="shared" si="48"/>
        <v>2.6773217018754969</v>
      </c>
      <c r="W97" t="s">
        <v>16</v>
      </c>
    </row>
    <row r="98" spans="1:23" ht="15.75" x14ac:dyDescent="0.25">
      <c r="A98" s="11"/>
      <c r="B98" t="s">
        <v>21</v>
      </c>
      <c r="C98" s="14">
        <v>45089</v>
      </c>
      <c r="D98" s="4">
        <v>0</v>
      </c>
      <c r="E98">
        <v>22006</v>
      </c>
      <c r="F98">
        <v>0.14499999999999999</v>
      </c>
      <c r="G98">
        <v>3190.83</v>
      </c>
      <c r="H98">
        <v>9.57</v>
      </c>
      <c r="I98" s="13">
        <v>2500.5</v>
      </c>
      <c r="J98">
        <v>4000</v>
      </c>
      <c r="K98">
        <v>2660</v>
      </c>
      <c r="L98">
        <f t="shared" si="49"/>
        <v>896.36500000000012</v>
      </c>
      <c r="M98">
        <v>12097</v>
      </c>
      <c r="N98">
        <f t="shared" si="40"/>
        <v>1754.0649999999998</v>
      </c>
      <c r="O98" s="8">
        <f t="shared" si="41"/>
        <v>42.008990544820186</v>
      </c>
      <c r="P98" s="8">
        <f t="shared" si="42"/>
        <v>0.21004495272410093</v>
      </c>
      <c r="Q98" s="5">
        <f t="shared" si="43"/>
        <v>736.86500000000012</v>
      </c>
      <c r="R98" s="5">
        <f t="shared" si="44"/>
        <v>6027.7699999999995</v>
      </c>
      <c r="S98" s="5">
        <f t="shared" si="45"/>
        <v>9909</v>
      </c>
      <c r="T98" s="8">
        <f t="shared" si="46"/>
        <v>6329.5636382987514</v>
      </c>
      <c r="U98" s="8">
        <f t="shared" si="47"/>
        <v>10639.97863829875</v>
      </c>
      <c r="V98" s="8">
        <f t="shared" si="48"/>
        <v>2.6599946595746875</v>
      </c>
      <c r="W98" t="s">
        <v>16</v>
      </c>
    </row>
    <row r="99" spans="1:23" ht="15.75" x14ac:dyDescent="0.25">
      <c r="A99" s="11"/>
      <c r="B99" t="s">
        <v>21</v>
      </c>
      <c r="C99" s="14">
        <v>45149</v>
      </c>
      <c r="D99" s="4">
        <v>0</v>
      </c>
      <c r="E99">
        <v>22006</v>
      </c>
      <c r="F99">
        <v>0.14499999999999999</v>
      </c>
      <c r="G99">
        <v>3190.83</v>
      </c>
      <c r="H99">
        <v>9.57</v>
      </c>
      <c r="I99" s="13">
        <v>2499.260009765625</v>
      </c>
      <c r="J99">
        <v>4000</v>
      </c>
      <c r="K99">
        <v>2660</v>
      </c>
      <c r="L99">
        <f t="shared" si="49"/>
        <v>896.36500000000012</v>
      </c>
      <c r="M99">
        <v>12097</v>
      </c>
      <c r="N99">
        <f t="shared" si="40"/>
        <v>1754.0649999999998</v>
      </c>
      <c r="O99" s="8">
        <f t="shared" si="41"/>
        <v>41.93829816829053</v>
      </c>
      <c r="P99" s="8">
        <f t="shared" si="42"/>
        <v>0.20969149084145264</v>
      </c>
      <c r="Q99" s="5">
        <f t="shared" si="43"/>
        <v>735.62500976562512</v>
      </c>
      <c r="R99" s="5">
        <f t="shared" si="44"/>
        <v>6026.5300097656245</v>
      </c>
      <c r="S99" s="5">
        <f t="shared" si="45"/>
        <v>9909</v>
      </c>
      <c r="T99" s="8">
        <f t="shared" si="46"/>
        <v>6327.8157922640776</v>
      </c>
      <c r="U99" s="8">
        <f t="shared" si="47"/>
        <v>10638.230792264076</v>
      </c>
      <c r="V99" s="8">
        <f t="shared" si="48"/>
        <v>2.6595576980660187</v>
      </c>
      <c r="W99" t="s">
        <v>16</v>
      </c>
    </row>
    <row r="100" spans="1:23" ht="15.75" x14ac:dyDescent="0.25">
      <c r="A100" s="11"/>
      <c r="B100" t="s">
        <v>21</v>
      </c>
      <c r="C100" s="14">
        <v>45101</v>
      </c>
      <c r="D100" s="4">
        <v>0</v>
      </c>
      <c r="E100">
        <v>22006</v>
      </c>
      <c r="F100">
        <v>0.14499999999999999</v>
      </c>
      <c r="G100">
        <v>3190.83</v>
      </c>
      <c r="H100">
        <v>9.57</v>
      </c>
      <c r="I100" s="13">
        <v>2478.820068359375</v>
      </c>
      <c r="J100">
        <v>4000</v>
      </c>
      <c r="K100">
        <v>2660</v>
      </c>
      <c r="L100">
        <f t="shared" si="49"/>
        <v>896.36500000000012</v>
      </c>
      <c r="M100">
        <v>12097</v>
      </c>
      <c r="N100">
        <f t="shared" si="40"/>
        <v>1754.0649999999998</v>
      </c>
      <c r="O100" s="8">
        <f t="shared" si="41"/>
        <v>40.773008318356233</v>
      </c>
      <c r="P100" s="8">
        <f t="shared" si="42"/>
        <v>0.20386504159178118</v>
      </c>
      <c r="Q100" s="5">
        <f t="shared" si="43"/>
        <v>715.18506835937512</v>
      </c>
      <c r="R100" s="5">
        <f t="shared" si="44"/>
        <v>6006.0900683593745</v>
      </c>
      <c r="S100" s="5">
        <f t="shared" si="45"/>
        <v>9909</v>
      </c>
      <c r="T100" s="8">
        <f t="shared" si="46"/>
        <v>6299.0043794436533</v>
      </c>
      <c r="U100" s="8">
        <f t="shared" si="47"/>
        <v>10609.419379443652</v>
      </c>
      <c r="V100" s="8">
        <f t="shared" si="48"/>
        <v>2.6523548448609131</v>
      </c>
      <c r="W100" t="s">
        <v>16</v>
      </c>
    </row>
    <row r="101" spans="1:23" ht="15.75" x14ac:dyDescent="0.25">
      <c r="A101" s="11"/>
      <c r="B101" t="s">
        <v>21</v>
      </c>
      <c r="C101" s="14">
        <v>45090</v>
      </c>
      <c r="D101" s="4">
        <v>0</v>
      </c>
      <c r="E101">
        <v>22006</v>
      </c>
      <c r="F101">
        <v>0.14499999999999999</v>
      </c>
      <c r="G101">
        <v>3190.83</v>
      </c>
      <c r="H101">
        <v>9.57</v>
      </c>
      <c r="I101" s="13">
        <v>2458.300048828125</v>
      </c>
      <c r="J101">
        <v>4000</v>
      </c>
      <c r="K101">
        <v>2660</v>
      </c>
      <c r="L101">
        <f t="shared" ref="L101:L129" si="50">SUM(K101-N101-H101)</f>
        <v>896.36500000000012</v>
      </c>
      <c r="M101">
        <v>12097</v>
      </c>
      <c r="N101">
        <f t="shared" ref="N101:N129" si="51">SUM(M101*0.145)</f>
        <v>1754.0649999999998</v>
      </c>
      <c r="O101" s="8">
        <f t="shared" ref="O101:O129" si="52">Q101/N101*100</f>
        <v>39.603153180077435</v>
      </c>
      <c r="P101" s="8">
        <f t="shared" ref="P101:P129" si="53">SUM(O101/100)/2</f>
        <v>0.19801576590038716</v>
      </c>
      <c r="Q101" s="5">
        <f t="shared" ref="Q101:Q129" si="54">I101-N101-H101</f>
        <v>694.66504882812512</v>
      </c>
      <c r="R101" s="5">
        <f t="shared" ref="R101:R129" si="55">SUM(3*N101)+Q101+(3*H101)</f>
        <v>5985.5700488281245</v>
      </c>
      <c r="S101" s="5">
        <f t="shared" ref="S101:S129" si="56">E101-M101</f>
        <v>9909</v>
      </c>
      <c r="T101" s="8">
        <f t="shared" ref="T101:T129" si="57">SUM(R101)+(S101*0.145*P101)</f>
        <v>6270.08009135263</v>
      </c>
      <c r="U101" s="8">
        <f t="shared" ref="U101:U129" si="58">SUM(R101)+ (3*(S101*0.145))+(S101*0.145*P101)</f>
        <v>10580.495091352628</v>
      </c>
      <c r="V101" s="8">
        <f t="shared" ref="V101:V129" si="59">SUM(U101/J101)</f>
        <v>2.6451237728381569</v>
      </c>
      <c r="W101" t="s">
        <v>16</v>
      </c>
    </row>
    <row r="102" spans="1:23" ht="15.75" x14ac:dyDescent="0.25">
      <c r="A102" s="11"/>
      <c r="B102" t="s">
        <v>21</v>
      </c>
      <c r="C102" s="14">
        <v>45091</v>
      </c>
      <c r="D102" s="4">
        <v>0</v>
      </c>
      <c r="E102">
        <v>22006</v>
      </c>
      <c r="F102">
        <v>0.14499999999999999</v>
      </c>
      <c r="G102">
        <v>3190.83</v>
      </c>
      <c r="H102">
        <v>9.57</v>
      </c>
      <c r="I102" s="13">
        <v>2453.72998046875</v>
      </c>
      <c r="J102">
        <v>4000</v>
      </c>
      <c r="K102">
        <v>2660</v>
      </c>
      <c r="L102">
        <f t="shared" si="50"/>
        <v>896.36500000000012</v>
      </c>
      <c r="M102">
        <v>12097</v>
      </c>
      <c r="N102">
        <f t="shared" si="51"/>
        <v>1754.0649999999998</v>
      </c>
      <c r="O102" s="8">
        <f t="shared" si="52"/>
        <v>39.342611617514187</v>
      </c>
      <c r="P102" s="8">
        <f t="shared" si="53"/>
        <v>0.19671305808757095</v>
      </c>
      <c r="Q102" s="5">
        <f t="shared" si="54"/>
        <v>690.09498046875012</v>
      </c>
      <c r="R102" s="5">
        <f t="shared" si="55"/>
        <v>5980.9999804687495</v>
      </c>
      <c r="S102" s="5">
        <f t="shared" si="56"/>
        <v>9909</v>
      </c>
      <c r="T102" s="8">
        <f t="shared" si="57"/>
        <v>6263.6382858942616</v>
      </c>
      <c r="U102" s="8">
        <f t="shared" si="58"/>
        <v>10574.053285894261</v>
      </c>
      <c r="V102" s="8">
        <f t="shared" si="59"/>
        <v>2.6435133214735651</v>
      </c>
      <c r="W102" t="s">
        <v>16</v>
      </c>
    </row>
    <row r="103" spans="1:23" ht="15.75" x14ac:dyDescent="0.25">
      <c r="A103" s="11"/>
      <c r="B103" t="s">
        <v>21</v>
      </c>
      <c r="C103" s="14">
        <v>45158</v>
      </c>
      <c r="D103" s="4">
        <v>0</v>
      </c>
      <c r="E103">
        <v>22006</v>
      </c>
      <c r="F103">
        <v>0.14499999999999999</v>
      </c>
      <c r="G103">
        <v>3190.83</v>
      </c>
      <c r="H103">
        <v>9.57</v>
      </c>
      <c r="I103" s="13">
        <v>2451.840087890625</v>
      </c>
      <c r="J103">
        <v>4000</v>
      </c>
      <c r="K103">
        <v>2660</v>
      </c>
      <c r="L103">
        <f t="shared" si="50"/>
        <v>896.36500000000012</v>
      </c>
      <c r="M103">
        <v>12097</v>
      </c>
      <c r="N103">
        <f t="shared" si="51"/>
        <v>1754.0649999999998</v>
      </c>
      <c r="O103" s="8">
        <f t="shared" si="52"/>
        <v>39.234868028871517</v>
      </c>
      <c r="P103" s="8">
        <f t="shared" si="53"/>
        <v>0.19617434014435758</v>
      </c>
      <c r="Q103" s="5">
        <f t="shared" si="54"/>
        <v>688.20508789062512</v>
      </c>
      <c r="R103" s="5">
        <f t="shared" si="55"/>
        <v>5979.1100878906245</v>
      </c>
      <c r="S103" s="5">
        <f t="shared" si="56"/>
        <v>9909</v>
      </c>
      <c r="T103" s="8">
        <f t="shared" si="57"/>
        <v>6260.9743606817383</v>
      </c>
      <c r="U103" s="8">
        <f t="shared" si="58"/>
        <v>10571.389360681736</v>
      </c>
      <c r="V103" s="8">
        <f t="shared" si="59"/>
        <v>2.6428473401704342</v>
      </c>
      <c r="W103" t="s">
        <v>16</v>
      </c>
    </row>
    <row r="104" spans="1:23" ht="15.75" x14ac:dyDescent="0.25">
      <c r="A104" s="11"/>
      <c r="B104" t="s">
        <v>21</v>
      </c>
      <c r="C104" s="14">
        <v>45114</v>
      </c>
      <c r="D104" s="4">
        <v>0</v>
      </c>
      <c r="E104">
        <v>22006</v>
      </c>
      <c r="F104">
        <v>0.14499999999999999</v>
      </c>
      <c r="G104">
        <v>3190.83</v>
      </c>
      <c r="H104">
        <v>9.57</v>
      </c>
      <c r="I104" s="13">
        <v>2441.070068359375</v>
      </c>
      <c r="J104">
        <v>4000</v>
      </c>
      <c r="K104">
        <v>2660</v>
      </c>
      <c r="L104">
        <f t="shared" si="50"/>
        <v>896.36500000000012</v>
      </c>
      <c r="M104">
        <v>12097</v>
      </c>
      <c r="N104">
        <f t="shared" si="51"/>
        <v>1754.0649999999998</v>
      </c>
      <c r="O104" s="8">
        <f t="shared" si="52"/>
        <v>38.620864583659966</v>
      </c>
      <c r="P104" s="8">
        <f t="shared" si="53"/>
        <v>0.19310432291829982</v>
      </c>
      <c r="Q104" s="5">
        <f t="shared" si="54"/>
        <v>677.43506835937512</v>
      </c>
      <c r="R104" s="5">
        <f t="shared" si="55"/>
        <v>5968.3400683593745</v>
      </c>
      <c r="S104" s="5">
        <f t="shared" si="56"/>
        <v>9909</v>
      </c>
      <c r="T104" s="8">
        <f t="shared" si="57"/>
        <v>6245.7933250500027</v>
      </c>
      <c r="U104" s="8">
        <f t="shared" si="58"/>
        <v>10556.20832505</v>
      </c>
      <c r="V104" s="8">
        <f t="shared" si="59"/>
        <v>2.6390520812624998</v>
      </c>
      <c r="W104" t="s">
        <v>16</v>
      </c>
    </row>
    <row r="105" spans="1:23" ht="15.75" x14ac:dyDescent="0.25">
      <c r="A105" s="11"/>
      <c r="B105" t="s">
        <v>21</v>
      </c>
      <c r="C105" s="14">
        <v>45183</v>
      </c>
      <c r="D105" s="4">
        <v>0.02</v>
      </c>
      <c r="E105">
        <v>22006</v>
      </c>
      <c r="F105">
        <v>0.14499999999999999</v>
      </c>
      <c r="G105">
        <v>3190.83</v>
      </c>
      <c r="H105">
        <v>9.57</v>
      </c>
      <c r="I105" s="13">
        <v>2428.010009765625</v>
      </c>
      <c r="J105">
        <v>4000</v>
      </c>
      <c r="K105">
        <v>2660</v>
      </c>
      <c r="L105">
        <f t="shared" si="50"/>
        <v>896.36500000000012</v>
      </c>
      <c r="M105">
        <v>12097</v>
      </c>
      <c r="N105">
        <f t="shared" si="51"/>
        <v>1754.0649999999998</v>
      </c>
      <c r="O105" s="8">
        <f t="shared" si="52"/>
        <v>37.876305026645262</v>
      </c>
      <c r="P105" s="8">
        <f t="shared" si="53"/>
        <v>0.18938152513322631</v>
      </c>
      <c r="Q105" s="5">
        <f t="shared" si="54"/>
        <v>664.37500976562512</v>
      </c>
      <c r="R105" s="5">
        <f t="shared" si="55"/>
        <v>5955.2800097656245</v>
      </c>
      <c r="S105" s="5">
        <f t="shared" si="56"/>
        <v>9909</v>
      </c>
      <c r="T105" s="8">
        <f t="shared" si="57"/>
        <v>6227.3843319846701</v>
      </c>
      <c r="U105" s="8">
        <f t="shared" si="58"/>
        <v>10537.799331984668</v>
      </c>
      <c r="V105" s="8">
        <f t="shared" si="59"/>
        <v>2.6344498329961672</v>
      </c>
      <c r="W105" t="s">
        <v>16</v>
      </c>
    </row>
    <row r="106" spans="1:23" ht="15.75" x14ac:dyDescent="0.25">
      <c r="A106" s="11"/>
      <c r="B106" t="s">
        <v>21</v>
      </c>
      <c r="C106" s="14">
        <v>45154</v>
      </c>
      <c r="D106" s="4">
        <v>0</v>
      </c>
      <c r="E106">
        <v>22006</v>
      </c>
      <c r="F106">
        <v>0.14499999999999999</v>
      </c>
      <c r="G106">
        <v>3190.83</v>
      </c>
      <c r="H106">
        <v>9.57</v>
      </c>
      <c r="I106" s="13">
        <v>2424.77001953125</v>
      </c>
      <c r="J106">
        <v>4000</v>
      </c>
      <c r="K106">
        <v>2660</v>
      </c>
      <c r="L106">
        <f t="shared" si="50"/>
        <v>896.36500000000012</v>
      </c>
      <c r="M106">
        <v>12097</v>
      </c>
      <c r="N106">
        <f t="shared" si="51"/>
        <v>1754.0649999999998</v>
      </c>
      <c r="O106" s="8">
        <f t="shared" si="52"/>
        <v>37.691591789999244</v>
      </c>
      <c r="P106" s="8">
        <f t="shared" si="53"/>
        <v>0.18845795894999623</v>
      </c>
      <c r="Q106" s="5">
        <f t="shared" si="54"/>
        <v>661.13501953125012</v>
      </c>
      <c r="R106" s="5">
        <f t="shared" si="55"/>
        <v>5952.0400195312495</v>
      </c>
      <c r="S106" s="5">
        <f t="shared" si="56"/>
        <v>9909</v>
      </c>
      <c r="T106" s="8">
        <f t="shared" si="57"/>
        <v>6222.8173572403985</v>
      </c>
      <c r="U106" s="8">
        <f t="shared" si="58"/>
        <v>10533.232357240397</v>
      </c>
      <c r="V106" s="8">
        <f t="shared" si="59"/>
        <v>2.6333080893100993</v>
      </c>
      <c r="W106" t="s">
        <v>16</v>
      </c>
    </row>
    <row r="107" spans="1:23" ht="15.75" x14ac:dyDescent="0.25">
      <c r="A107" s="11"/>
      <c r="B107" t="s">
        <v>21</v>
      </c>
      <c r="C107" s="14">
        <v>45209</v>
      </c>
      <c r="D107" s="4">
        <v>0</v>
      </c>
      <c r="E107">
        <v>22006</v>
      </c>
      <c r="F107">
        <v>0.14499999999999999</v>
      </c>
      <c r="G107">
        <v>3190.83</v>
      </c>
      <c r="H107">
        <v>9.57</v>
      </c>
      <c r="I107" s="13">
        <v>2401.300048828125</v>
      </c>
      <c r="J107">
        <v>4000</v>
      </c>
      <c r="K107">
        <v>2660</v>
      </c>
      <c r="L107">
        <f t="shared" si="50"/>
        <v>896.36500000000012</v>
      </c>
      <c r="M107">
        <v>12097</v>
      </c>
      <c r="N107">
        <f t="shared" si="51"/>
        <v>1754.0649999999998</v>
      </c>
      <c r="O107" s="8">
        <f t="shared" si="52"/>
        <v>36.353558666761224</v>
      </c>
      <c r="P107" s="8">
        <f t="shared" si="53"/>
        <v>0.1817677933338061</v>
      </c>
      <c r="Q107" s="5">
        <f t="shared" si="54"/>
        <v>637.66504882812512</v>
      </c>
      <c r="R107" s="5">
        <f t="shared" si="55"/>
        <v>5928.5700488281245</v>
      </c>
      <c r="S107" s="5">
        <f t="shared" si="56"/>
        <v>9909</v>
      </c>
      <c r="T107" s="8">
        <f t="shared" si="57"/>
        <v>6189.7349231291037</v>
      </c>
      <c r="U107" s="8">
        <f t="shared" si="58"/>
        <v>10500.149923129102</v>
      </c>
      <c r="V107" s="8">
        <f t="shared" si="59"/>
        <v>2.6250374807822756</v>
      </c>
      <c r="W107" t="s">
        <v>16</v>
      </c>
    </row>
    <row r="108" spans="1:23" ht="15.75" x14ac:dyDescent="0.25">
      <c r="A108" s="11"/>
      <c r="B108" t="s">
        <v>21</v>
      </c>
      <c r="C108" s="14">
        <v>45155</v>
      </c>
      <c r="D108" s="4">
        <v>0</v>
      </c>
      <c r="E108">
        <v>22006</v>
      </c>
      <c r="F108">
        <v>0.14499999999999999</v>
      </c>
      <c r="G108">
        <v>3190.83</v>
      </c>
      <c r="H108">
        <v>9.57</v>
      </c>
      <c r="I108" s="13">
        <v>2393.4599609375</v>
      </c>
      <c r="J108">
        <v>4000</v>
      </c>
      <c r="K108">
        <v>2660</v>
      </c>
      <c r="L108">
        <f t="shared" si="50"/>
        <v>896.36500000000012</v>
      </c>
      <c r="M108">
        <v>12097</v>
      </c>
      <c r="N108">
        <f t="shared" si="51"/>
        <v>1754.0649999999998</v>
      </c>
      <c r="O108" s="8">
        <f t="shared" si="52"/>
        <v>35.906591884422767</v>
      </c>
      <c r="P108" s="8">
        <f t="shared" si="53"/>
        <v>0.17953295942211384</v>
      </c>
      <c r="Q108" s="5">
        <f t="shared" si="54"/>
        <v>629.82496093750012</v>
      </c>
      <c r="R108" s="5">
        <f t="shared" si="55"/>
        <v>5920.7299609374995</v>
      </c>
      <c r="S108" s="5">
        <f t="shared" si="56"/>
        <v>9909</v>
      </c>
      <c r="T108" s="8">
        <f t="shared" si="57"/>
        <v>6178.6838146999899</v>
      </c>
      <c r="U108" s="8">
        <f t="shared" si="58"/>
        <v>10489.098814699988</v>
      </c>
      <c r="V108" s="8">
        <f t="shared" si="59"/>
        <v>2.6222747036749969</v>
      </c>
      <c r="W108" t="s">
        <v>16</v>
      </c>
    </row>
    <row r="109" spans="1:23" ht="15.75" x14ac:dyDescent="0.25">
      <c r="A109" s="11"/>
      <c r="B109" t="s">
        <v>21</v>
      </c>
      <c r="C109" s="14">
        <v>45092</v>
      </c>
      <c r="D109" s="4">
        <v>0</v>
      </c>
      <c r="E109">
        <v>22006</v>
      </c>
      <c r="F109">
        <v>0.14499999999999999</v>
      </c>
      <c r="G109">
        <v>3190.83</v>
      </c>
      <c r="H109">
        <v>9.57</v>
      </c>
      <c r="I109" s="13">
        <v>2388.81005859375</v>
      </c>
      <c r="J109">
        <v>4000</v>
      </c>
      <c r="K109">
        <v>2660</v>
      </c>
      <c r="L109">
        <f t="shared" si="50"/>
        <v>896.36500000000012</v>
      </c>
      <c r="M109">
        <v>12097</v>
      </c>
      <c r="N109">
        <f t="shared" si="51"/>
        <v>1754.0649999999998</v>
      </c>
      <c r="O109" s="8">
        <f t="shared" si="52"/>
        <v>35.641498952077043</v>
      </c>
      <c r="P109" s="8">
        <f t="shared" si="53"/>
        <v>0.17820749476038522</v>
      </c>
      <c r="Q109" s="5">
        <f t="shared" si="54"/>
        <v>625.17505859375012</v>
      </c>
      <c r="R109" s="5">
        <f t="shared" si="55"/>
        <v>5916.0800585937495</v>
      </c>
      <c r="S109" s="5">
        <f t="shared" si="56"/>
        <v>9909</v>
      </c>
      <c r="T109" s="8">
        <f t="shared" si="57"/>
        <v>6172.1294781029446</v>
      </c>
      <c r="U109" s="8">
        <f t="shared" si="58"/>
        <v>10482.544478102944</v>
      </c>
      <c r="V109" s="8">
        <f t="shared" si="59"/>
        <v>2.6206361195257357</v>
      </c>
      <c r="W109" t="s">
        <v>16</v>
      </c>
    </row>
    <row r="110" spans="1:23" ht="15.75" x14ac:dyDescent="0.25">
      <c r="A110" s="11"/>
      <c r="B110" t="s">
        <v>21</v>
      </c>
      <c r="C110" s="14">
        <v>45208</v>
      </c>
      <c r="D110" s="4">
        <v>0.01</v>
      </c>
      <c r="E110">
        <v>22006</v>
      </c>
      <c r="F110">
        <v>0.14499999999999999</v>
      </c>
      <c r="G110">
        <v>3190.83</v>
      </c>
      <c r="H110">
        <v>9.57</v>
      </c>
      <c r="I110" s="13">
        <v>2388.679931640625</v>
      </c>
      <c r="J110">
        <v>4000</v>
      </c>
      <c r="K110">
        <v>2660</v>
      </c>
      <c r="L110">
        <f t="shared" si="50"/>
        <v>896.36500000000012</v>
      </c>
      <c r="M110">
        <v>12097</v>
      </c>
      <c r="N110">
        <f t="shared" si="51"/>
        <v>1754.0649999999998</v>
      </c>
      <c r="O110" s="8">
        <f t="shared" si="52"/>
        <v>35.634080358517231</v>
      </c>
      <c r="P110" s="8">
        <f t="shared" si="53"/>
        <v>0.17817040179258614</v>
      </c>
      <c r="Q110" s="5">
        <f t="shared" si="54"/>
        <v>625.04493164062512</v>
      </c>
      <c r="R110" s="5">
        <f t="shared" si="55"/>
        <v>5915.9499316406245</v>
      </c>
      <c r="S110" s="5">
        <f t="shared" si="56"/>
        <v>9909</v>
      </c>
      <c r="T110" s="8">
        <f t="shared" si="57"/>
        <v>6171.9460557882212</v>
      </c>
      <c r="U110" s="8">
        <f t="shared" si="58"/>
        <v>10482.36105578822</v>
      </c>
      <c r="V110" s="8">
        <f t="shared" si="59"/>
        <v>2.6205902639470549</v>
      </c>
      <c r="W110" t="s">
        <v>16</v>
      </c>
    </row>
    <row r="111" spans="1:23" ht="15.75" x14ac:dyDescent="0.25">
      <c r="A111" s="11"/>
      <c r="B111" t="s">
        <v>21</v>
      </c>
      <c r="C111" s="14">
        <v>45102</v>
      </c>
      <c r="D111" s="4">
        <v>0</v>
      </c>
      <c r="E111">
        <v>22006</v>
      </c>
      <c r="F111">
        <v>0.14499999999999999</v>
      </c>
      <c r="G111">
        <v>3190.83</v>
      </c>
      <c r="H111">
        <v>9.57</v>
      </c>
      <c r="I111" s="13">
        <v>2364.47998046875</v>
      </c>
      <c r="J111">
        <v>4000</v>
      </c>
      <c r="K111">
        <v>2660</v>
      </c>
      <c r="L111">
        <f t="shared" si="50"/>
        <v>896.36500000000012</v>
      </c>
      <c r="M111">
        <v>12097</v>
      </c>
      <c r="N111">
        <f t="shared" si="51"/>
        <v>1754.0649999999998</v>
      </c>
      <c r="O111" s="8">
        <f t="shared" si="52"/>
        <v>34.254430734821696</v>
      </c>
      <c r="P111" s="8">
        <f t="shared" si="53"/>
        <v>0.17127215367410847</v>
      </c>
      <c r="Q111" s="5">
        <f t="shared" si="54"/>
        <v>600.84498046875012</v>
      </c>
      <c r="R111" s="5">
        <f t="shared" si="55"/>
        <v>5891.7499804687495</v>
      </c>
      <c r="S111" s="5">
        <f t="shared" si="56"/>
        <v>9909</v>
      </c>
      <c r="T111" s="8">
        <f t="shared" si="57"/>
        <v>6137.834667228477</v>
      </c>
      <c r="U111" s="8">
        <f t="shared" si="58"/>
        <v>10448.249667228474</v>
      </c>
      <c r="V111" s="8">
        <f t="shared" si="59"/>
        <v>2.6120624168071185</v>
      </c>
      <c r="W111" t="s">
        <v>16</v>
      </c>
    </row>
    <row r="112" spans="1:23" ht="15.75" x14ac:dyDescent="0.25">
      <c r="A112" s="11"/>
      <c r="B112" t="s">
        <v>21</v>
      </c>
      <c r="C112" s="14">
        <v>45104</v>
      </c>
      <c r="D112" s="4">
        <v>0.01</v>
      </c>
      <c r="E112">
        <v>22006</v>
      </c>
      <c r="F112">
        <v>0.14499999999999999</v>
      </c>
      <c r="G112">
        <v>3190.83</v>
      </c>
      <c r="H112">
        <v>9.57</v>
      </c>
      <c r="I112" s="13">
        <v>2356.820068359375</v>
      </c>
      <c r="J112">
        <v>4000</v>
      </c>
      <c r="K112">
        <v>2660</v>
      </c>
      <c r="L112">
        <f t="shared" si="50"/>
        <v>896.36500000000012</v>
      </c>
      <c r="M112">
        <v>12097</v>
      </c>
      <c r="N112">
        <f t="shared" si="51"/>
        <v>1754.0649999999998</v>
      </c>
      <c r="O112" s="8">
        <f t="shared" si="52"/>
        <v>33.817735851258377</v>
      </c>
      <c r="P112" s="8">
        <f t="shared" si="53"/>
        <v>0.1690886792562919</v>
      </c>
      <c r="Q112" s="5">
        <f t="shared" si="54"/>
        <v>593.18506835937512</v>
      </c>
      <c r="R112" s="5">
        <f t="shared" si="55"/>
        <v>5884.0900683593745</v>
      </c>
      <c r="S112" s="5">
        <f t="shared" si="56"/>
        <v>9909</v>
      </c>
      <c r="T112" s="8">
        <f t="shared" si="57"/>
        <v>6127.037528158211</v>
      </c>
      <c r="U112" s="8">
        <f t="shared" si="58"/>
        <v>10437.45252815821</v>
      </c>
      <c r="V112" s="8">
        <f t="shared" si="59"/>
        <v>2.6093631320395527</v>
      </c>
      <c r="W112" t="s">
        <v>16</v>
      </c>
    </row>
    <row r="113" spans="1:23" ht="15.75" x14ac:dyDescent="0.25">
      <c r="A113" s="11"/>
      <c r="B113" t="s">
        <v>21</v>
      </c>
      <c r="C113" s="14">
        <v>45159</v>
      </c>
      <c r="D113" s="4">
        <v>0</v>
      </c>
      <c r="E113">
        <v>22006</v>
      </c>
      <c r="F113">
        <v>0.14499999999999999</v>
      </c>
      <c r="G113">
        <v>3190.83</v>
      </c>
      <c r="H113">
        <v>9.57</v>
      </c>
      <c r="I113" s="13">
        <v>2352.6201171875</v>
      </c>
      <c r="J113">
        <v>4000</v>
      </c>
      <c r="K113">
        <v>2660</v>
      </c>
      <c r="L113">
        <f t="shared" si="50"/>
        <v>896.36500000000012</v>
      </c>
      <c r="M113">
        <v>12097</v>
      </c>
      <c r="N113">
        <f t="shared" si="51"/>
        <v>1754.0649999999998</v>
      </c>
      <c r="O113" s="8">
        <f t="shared" si="52"/>
        <v>33.57829482872642</v>
      </c>
      <c r="P113" s="8">
        <f t="shared" si="53"/>
        <v>0.16789147414363209</v>
      </c>
      <c r="Q113" s="5">
        <f t="shared" si="54"/>
        <v>588.98511718750012</v>
      </c>
      <c r="R113" s="5">
        <f t="shared" si="55"/>
        <v>5879.8901171874995</v>
      </c>
      <c r="S113" s="5">
        <f t="shared" si="56"/>
        <v>9909</v>
      </c>
      <c r="T113" s="8">
        <f t="shared" si="57"/>
        <v>6121.1174266944408</v>
      </c>
      <c r="U113" s="8">
        <f t="shared" si="58"/>
        <v>10431.532426694439</v>
      </c>
      <c r="V113" s="8">
        <f t="shared" si="59"/>
        <v>2.6078831066736097</v>
      </c>
      <c r="W113" t="s">
        <v>16</v>
      </c>
    </row>
    <row r="114" spans="1:23" ht="15.75" x14ac:dyDescent="0.25">
      <c r="A114" s="11"/>
      <c r="B114" t="s">
        <v>21</v>
      </c>
      <c r="C114" s="14">
        <v>45093</v>
      </c>
      <c r="D114" s="4">
        <v>0</v>
      </c>
      <c r="E114">
        <v>22006</v>
      </c>
      <c r="F114">
        <v>0.14499999999999999</v>
      </c>
      <c r="G114">
        <v>3190.83</v>
      </c>
      <c r="H114">
        <v>9.57</v>
      </c>
      <c r="I114" s="13">
        <v>2344.77001953125</v>
      </c>
      <c r="J114">
        <v>4000</v>
      </c>
      <c r="K114">
        <v>2660</v>
      </c>
      <c r="L114">
        <f t="shared" si="50"/>
        <v>896.36500000000012</v>
      </c>
      <c r="M114">
        <v>12097</v>
      </c>
      <c r="N114">
        <f t="shared" si="51"/>
        <v>1754.0649999999998</v>
      </c>
      <c r="O114" s="8">
        <f t="shared" si="52"/>
        <v>33.130757385344914</v>
      </c>
      <c r="P114" s="8">
        <f t="shared" si="53"/>
        <v>0.16565378692672458</v>
      </c>
      <c r="Q114" s="5">
        <f t="shared" si="54"/>
        <v>581.13501953125012</v>
      </c>
      <c r="R114" s="5">
        <f t="shared" si="55"/>
        <v>5872.0400195312495</v>
      </c>
      <c r="S114" s="5">
        <f t="shared" si="56"/>
        <v>9909</v>
      </c>
      <c r="T114" s="8">
        <f t="shared" si="57"/>
        <v>6110.0522088565021</v>
      </c>
      <c r="U114" s="8">
        <f t="shared" si="58"/>
        <v>10420.4672088565</v>
      </c>
      <c r="V114" s="8">
        <f t="shared" si="59"/>
        <v>2.6051168022141251</v>
      </c>
      <c r="W114" t="s">
        <v>16</v>
      </c>
    </row>
    <row r="115" spans="1:23" ht="15.75" x14ac:dyDescent="0.25">
      <c r="A115" s="11"/>
      <c r="B115" t="s">
        <v>21</v>
      </c>
      <c r="C115" s="14">
        <v>45160</v>
      </c>
      <c r="D115" s="4">
        <v>0</v>
      </c>
      <c r="E115">
        <v>22006</v>
      </c>
      <c r="F115">
        <v>0.14499999999999999</v>
      </c>
      <c r="G115">
        <v>3190.83</v>
      </c>
      <c r="H115">
        <v>9.57</v>
      </c>
      <c r="I115" s="13">
        <v>2312.7099609375</v>
      </c>
      <c r="J115">
        <v>4000</v>
      </c>
      <c r="K115">
        <v>2660</v>
      </c>
      <c r="L115">
        <f t="shared" si="50"/>
        <v>896.36500000000012</v>
      </c>
      <c r="M115">
        <v>12097</v>
      </c>
      <c r="N115">
        <f t="shared" si="51"/>
        <v>1754.0649999999998</v>
      </c>
      <c r="O115" s="8">
        <f t="shared" si="52"/>
        <v>31.302999657224799</v>
      </c>
      <c r="P115" s="8">
        <f t="shared" si="53"/>
        <v>0.156514998286124</v>
      </c>
      <c r="Q115" s="5">
        <f t="shared" si="54"/>
        <v>549.07496093750012</v>
      </c>
      <c r="R115" s="5">
        <f t="shared" si="55"/>
        <v>5839.9799609374995</v>
      </c>
      <c r="S115" s="5">
        <f t="shared" si="56"/>
        <v>9909</v>
      </c>
      <c r="T115" s="8">
        <f t="shared" si="57"/>
        <v>6064.8614930499934</v>
      </c>
      <c r="U115" s="8">
        <f t="shared" si="58"/>
        <v>10375.276493049992</v>
      </c>
      <c r="V115" s="8">
        <f t="shared" si="59"/>
        <v>2.5938191232624983</v>
      </c>
      <c r="W115" t="s">
        <v>16</v>
      </c>
    </row>
    <row r="116" spans="1:23" ht="15.75" x14ac:dyDescent="0.25">
      <c r="A116" s="11"/>
      <c r="B116" t="s">
        <v>21</v>
      </c>
      <c r="C116" s="14">
        <v>45166</v>
      </c>
      <c r="D116" s="4">
        <v>0</v>
      </c>
      <c r="E116">
        <v>22006</v>
      </c>
      <c r="F116">
        <v>0.14499999999999999</v>
      </c>
      <c r="G116">
        <v>3190.83</v>
      </c>
      <c r="H116">
        <v>9.57</v>
      </c>
      <c r="I116" s="13">
        <v>2310.199951171875</v>
      </c>
      <c r="J116">
        <v>4000</v>
      </c>
      <c r="K116">
        <v>2660</v>
      </c>
      <c r="L116">
        <f t="shared" si="50"/>
        <v>896.36500000000012</v>
      </c>
      <c r="M116">
        <v>12097</v>
      </c>
      <c r="N116">
        <f t="shared" si="51"/>
        <v>1754.0649999999998</v>
      </c>
      <c r="O116" s="8">
        <f t="shared" si="52"/>
        <v>31.159902921036288</v>
      </c>
      <c r="P116" s="8">
        <f t="shared" si="53"/>
        <v>0.15579951460518143</v>
      </c>
      <c r="Q116" s="5">
        <f t="shared" si="54"/>
        <v>546.56495117187512</v>
      </c>
      <c r="R116" s="5">
        <f t="shared" si="55"/>
        <v>5837.4699511718745</v>
      </c>
      <c r="S116" s="5">
        <f t="shared" si="56"/>
        <v>9909</v>
      </c>
      <c r="T116" s="8">
        <f t="shared" si="57"/>
        <v>6061.3234727541721</v>
      </c>
      <c r="U116" s="8">
        <f t="shared" si="58"/>
        <v>10371.73847275417</v>
      </c>
      <c r="V116" s="8">
        <f t="shared" si="59"/>
        <v>2.5929346181885427</v>
      </c>
      <c r="W116" t="s">
        <v>16</v>
      </c>
    </row>
    <row r="117" spans="1:23" ht="15.75" x14ac:dyDescent="0.25">
      <c r="A117" s="11"/>
      <c r="B117" t="s">
        <v>21</v>
      </c>
      <c r="C117" s="14">
        <v>45185</v>
      </c>
      <c r="D117" s="4">
        <v>0</v>
      </c>
      <c r="E117">
        <v>22006</v>
      </c>
      <c r="F117">
        <v>0.14499999999999999</v>
      </c>
      <c r="G117">
        <v>3190.83</v>
      </c>
      <c r="H117">
        <v>9.57</v>
      </c>
      <c r="I117" s="13">
        <v>2288.3798828125</v>
      </c>
      <c r="J117">
        <v>4000</v>
      </c>
      <c r="K117">
        <v>2660</v>
      </c>
      <c r="L117">
        <f t="shared" si="50"/>
        <v>896.36500000000012</v>
      </c>
      <c r="M117">
        <v>12097</v>
      </c>
      <c r="N117">
        <f t="shared" si="51"/>
        <v>1754.0649999999998</v>
      </c>
      <c r="O117" s="8">
        <f t="shared" si="52"/>
        <v>29.915931439969452</v>
      </c>
      <c r="P117" s="8">
        <f t="shared" si="53"/>
        <v>0.14957965719984725</v>
      </c>
      <c r="Q117" s="5">
        <f t="shared" si="54"/>
        <v>524.74488281250012</v>
      </c>
      <c r="R117" s="5">
        <f t="shared" si="55"/>
        <v>5815.6498828124995</v>
      </c>
      <c r="S117" s="5">
        <f t="shared" si="56"/>
        <v>9909</v>
      </c>
      <c r="T117" s="8">
        <f t="shared" si="57"/>
        <v>6030.5666821755258</v>
      </c>
      <c r="U117" s="8">
        <f t="shared" si="58"/>
        <v>10340.981682175525</v>
      </c>
      <c r="V117" s="8">
        <f t="shared" si="59"/>
        <v>2.5852454205438811</v>
      </c>
      <c r="W117" t="s">
        <v>16</v>
      </c>
    </row>
    <row r="118" spans="1:23" ht="15.75" x14ac:dyDescent="0.25">
      <c r="A118" s="11"/>
      <c r="B118" t="s">
        <v>21</v>
      </c>
      <c r="C118" s="14">
        <v>45171</v>
      </c>
      <c r="D118" s="4">
        <v>0</v>
      </c>
      <c r="E118">
        <v>22006</v>
      </c>
      <c r="F118">
        <v>0.14499999999999999</v>
      </c>
      <c r="G118">
        <v>3190.83</v>
      </c>
      <c r="H118">
        <v>9.57</v>
      </c>
      <c r="I118" s="13">
        <v>2277.8798828125</v>
      </c>
      <c r="J118">
        <v>4000</v>
      </c>
      <c r="K118">
        <v>2660</v>
      </c>
      <c r="L118">
        <f t="shared" si="50"/>
        <v>896.36500000000012</v>
      </c>
      <c r="M118">
        <v>12097</v>
      </c>
      <c r="N118">
        <f t="shared" si="51"/>
        <v>1754.0649999999998</v>
      </c>
      <c r="O118" s="8">
        <f t="shared" si="52"/>
        <v>29.31732192435857</v>
      </c>
      <c r="P118" s="8">
        <f t="shared" si="53"/>
        <v>0.14658660962179285</v>
      </c>
      <c r="Q118" s="5">
        <f t="shared" si="54"/>
        <v>514.24488281250012</v>
      </c>
      <c r="R118" s="5">
        <f t="shared" si="55"/>
        <v>5805.1498828124995</v>
      </c>
      <c r="S118" s="5">
        <f t="shared" si="56"/>
        <v>9909</v>
      </c>
      <c r="T118" s="8">
        <f t="shared" si="57"/>
        <v>6015.7662564501397</v>
      </c>
      <c r="U118" s="8">
        <f t="shared" si="58"/>
        <v>10326.181256450138</v>
      </c>
      <c r="V118" s="8">
        <f t="shared" si="59"/>
        <v>2.5815453141125344</v>
      </c>
      <c r="W118" t="s">
        <v>16</v>
      </c>
    </row>
    <row r="119" spans="1:23" ht="15.75" x14ac:dyDescent="0.25">
      <c r="A119" s="11"/>
      <c r="B119" t="s">
        <v>21</v>
      </c>
      <c r="C119" s="14">
        <v>45103</v>
      </c>
      <c r="D119" s="4">
        <v>0</v>
      </c>
      <c r="E119">
        <v>22006</v>
      </c>
      <c r="F119">
        <v>0.14499999999999999</v>
      </c>
      <c r="G119">
        <v>3190.83</v>
      </c>
      <c r="H119">
        <v>9.57</v>
      </c>
      <c r="I119" s="13">
        <v>2269.409912109375</v>
      </c>
      <c r="J119">
        <v>4000</v>
      </c>
      <c r="K119">
        <v>2660</v>
      </c>
      <c r="L119">
        <f t="shared" si="50"/>
        <v>896.36500000000012</v>
      </c>
      <c r="M119">
        <v>12097</v>
      </c>
      <c r="N119">
        <f t="shared" si="51"/>
        <v>1754.0649999999998</v>
      </c>
      <c r="O119" s="8">
        <f t="shared" si="52"/>
        <v>28.834445251993241</v>
      </c>
      <c r="P119" s="8">
        <f t="shared" si="53"/>
        <v>0.1441722262599662</v>
      </c>
      <c r="Q119" s="5">
        <f t="shared" si="54"/>
        <v>505.77491210937518</v>
      </c>
      <c r="R119" s="5">
        <f t="shared" si="55"/>
        <v>5796.6799121093745</v>
      </c>
      <c r="S119" s="5">
        <f t="shared" si="56"/>
        <v>9909</v>
      </c>
      <c r="T119" s="8">
        <f t="shared" si="57"/>
        <v>6003.8272876608253</v>
      </c>
      <c r="U119" s="8">
        <f t="shared" si="58"/>
        <v>10314.242287660823</v>
      </c>
      <c r="V119" s="8">
        <f t="shared" si="59"/>
        <v>2.5785605719152058</v>
      </c>
      <c r="W119" t="s">
        <v>16</v>
      </c>
    </row>
    <row r="120" spans="1:23" ht="15.75" x14ac:dyDescent="0.25">
      <c r="A120" s="11"/>
      <c r="B120" t="s">
        <v>21</v>
      </c>
      <c r="C120" s="14">
        <v>45161</v>
      </c>
      <c r="D120" s="4">
        <v>0</v>
      </c>
      <c r="E120">
        <v>22006</v>
      </c>
      <c r="F120">
        <v>0.14499999999999999</v>
      </c>
      <c r="G120">
        <v>3190.83</v>
      </c>
      <c r="H120">
        <v>9.57</v>
      </c>
      <c r="I120" s="13">
        <v>2263.909912109375</v>
      </c>
      <c r="J120">
        <v>4000</v>
      </c>
      <c r="K120">
        <v>2660</v>
      </c>
      <c r="L120">
        <f t="shared" si="50"/>
        <v>896.36500000000012</v>
      </c>
      <c r="M120">
        <v>12097</v>
      </c>
      <c r="N120">
        <f t="shared" si="51"/>
        <v>1754.0649999999998</v>
      </c>
      <c r="O120" s="8">
        <f t="shared" si="52"/>
        <v>28.520887886673258</v>
      </c>
      <c r="P120" s="8">
        <f t="shared" si="53"/>
        <v>0.14260443943336629</v>
      </c>
      <c r="Q120" s="5">
        <f t="shared" si="54"/>
        <v>500.27491210937518</v>
      </c>
      <c r="R120" s="5">
        <f t="shared" si="55"/>
        <v>5791.1799121093745</v>
      </c>
      <c r="S120" s="5">
        <f t="shared" si="56"/>
        <v>9909</v>
      </c>
      <c r="T120" s="8">
        <f t="shared" si="57"/>
        <v>5996.0746837094321</v>
      </c>
      <c r="U120" s="8">
        <f t="shared" si="58"/>
        <v>10306.489683709431</v>
      </c>
      <c r="V120" s="8">
        <f t="shared" si="59"/>
        <v>2.5766224209273578</v>
      </c>
      <c r="W120" t="s">
        <v>16</v>
      </c>
    </row>
    <row r="121" spans="1:23" ht="15.75" x14ac:dyDescent="0.25">
      <c r="A121" s="11"/>
      <c r="B121" t="s">
        <v>21</v>
      </c>
      <c r="C121" s="14">
        <v>45172</v>
      </c>
      <c r="D121" s="4">
        <v>0</v>
      </c>
      <c r="E121">
        <v>22006</v>
      </c>
      <c r="F121">
        <v>0.14499999999999999</v>
      </c>
      <c r="G121">
        <v>3190.83</v>
      </c>
      <c r="H121">
        <v>9.57</v>
      </c>
      <c r="I121" s="13">
        <v>2263.239990234375</v>
      </c>
      <c r="J121">
        <v>4000</v>
      </c>
      <c r="K121">
        <v>2660</v>
      </c>
      <c r="L121">
        <f t="shared" si="50"/>
        <v>896.36500000000012</v>
      </c>
      <c r="M121">
        <v>12097</v>
      </c>
      <c r="N121">
        <f t="shared" si="51"/>
        <v>1754.0649999999998</v>
      </c>
      <c r="O121" s="8">
        <f t="shared" si="52"/>
        <v>28.482695352474124</v>
      </c>
      <c r="P121" s="8">
        <f t="shared" si="53"/>
        <v>0.14241347676237062</v>
      </c>
      <c r="Q121" s="5">
        <f t="shared" si="54"/>
        <v>499.60499023437518</v>
      </c>
      <c r="R121" s="5">
        <f t="shared" si="55"/>
        <v>5790.5099902343745</v>
      </c>
      <c r="S121" s="5">
        <f t="shared" si="56"/>
        <v>9909</v>
      </c>
      <c r="T121" s="8">
        <f t="shared" si="57"/>
        <v>5995.1303857139328</v>
      </c>
      <c r="U121" s="8">
        <f t="shared" si="58"/>
        <v>10305.545385713931</v>
      </c>
      <c r="V121" s="8">
        <f t="shared" si="59"/>
        <v>2.5763863464284826</v>
      </c>
      <c r="W121" t="s">
        <v>16</v>
      </c>
    </row>
    <row r="122" spans="1:23" ht="15.75" x14ac:dyDescent="0.25">
      <c r="A122" s="11"/>
      <c r="B122" t="s">
        <v>21</v>
      </c>
      <c r="C122" s="14">
        <v>45162</v>
      </c>
      <c r="D122" s="4">
        <v>0.04</v>
      </c>
      <c r="E122">
        <v>22006</v>
      </c>
      <c r="F122">
        <v>0.14499999999999999</v>
      </c>
      <c r="G122">
        <v>3190.83</v>
      </c>
      <c r="H122">
        <v>9.57</v>
      </c>
      <c r="I122" s="13">
        <v>2258.800048828125</v>
      </c>
      <c r="J122">
        <v>4000</v>
      </c>
      <c r="K122">
        <v>2660</v>
      </c>
      <c r="L122">
        <f t="shared" si="50"/>
        <v>896.36500000000012</v>
      </c>
      <c r="M122">
        <v>12097</v>
      </c>
      <c r="N122">
        <f t="shared" si="51"/>
        <v>1754.0649999999998</v>
      </c>
      <c r="O122" s="8">
        <f t="shared" si="52"/>
        <v>28.229572383470693</v>
      </c>
      <c r="P122" s="8">
        <f t="shared" si="53"/>
        <v>0.14114786191735346</v>
      </c>
      <c r="Q122" s="5">
        <f t="shared" si="54"/>
        <v>495.16504882812518</v>
      </c>
      <c r="R122" s="5">
        <f t="shared" si="55"/>
        <v>5786.0700488281245</v>
      </c>
      <c r="S122" s="5">
        <f t="shared" si="56"/>
        <v>9909</v>
      </c>
      <c r="T122" s="8">
        <f t="shared" si="57"/>
        <v>5988.8720025702878</v>
      </c>
      <c r="U122" s="8">
        <f t="shared" si="58"/>
        <v>10299.287002570285</v>
      </c>
      <c r="V122" s="8">
        <f t="shared" si="59"/>
        <v>2.5748217506425712</v>
      </c>
      <c r="W122" t="s">
        <v>16</v>
      </c>
    </row>
    <row r="123" spans="1:23" ht="15.75" x14ac:dyDescent="0.25">
      <c r="A123" s="11"/>
      <c r="B123" t="s">
        <v>21</v>
      </c>
      <c r="C123" s="14">
        <v>45184</v>
      </c>
      <c r="D123" s="4">
        <v>0</v>
      </c>
      <c r="E123">
        <v>22006</v>
      </c>
      <c r="F123">
        <v>0.14499999999999999</v>
      </c>
      <c r="G123">
        <v>3190.83</v>
      </c>
      <c r="H123">
        <v>9.57</v>
      </c>
      <c r="I123" s="13">
        <v>2250.080078125</v>
      </c>
      <c r="J123">
        <v>4000</v>
      </c>
      <c r="K123">
        <v>2660</v>
      </c>
      <c r="L123">
        <f t="shared" si="50"/>
        <v>896.36500000000012</v>
      </c>
      <c r="M123">
        <v>12097</v>
      </c>
      <c r="N123">
        <f t="shared" si="51"/>
        <v>1754.0649999999998</v>
      </c>
      <c r="O123" s="8">
        <f t="shared" si="52"/>
        <v>27.732443103590814</v>
      </c>
      <c r="P123" s="8">
        <f t="shared" si="53"/>
        <v>0.13866221551795407</v>
      </c>
      <c r="Q123" s="5">
        <f t="shared" si="54"/>
        <v>486.44507812500018</v>
      </c>
      <c r="R123" s="5">
        <f t="shared" si="55"/>
        <v>5777.3500781249995</v>
      </c>
      <c r="S123" s="5">
        <f t="shared" si="56"/>
        <v>9909</v>
      </c>
      <c r="T123" s="8">
        <f t="shared" si="57"/>
        <v>5976.5806426922736</v>
      </c>
      <c r="U123" s="8">
        <f t="shared" si="58"/>
        <v>10286.995642692271</v>
      </c>
      <c r="V123" s="8">
        <f t="shared" si="59"/>
        <v>2.5717489106730675</v>
      </c>
      <c r="W123" t="s">
        <v>16</v>
      </c>
    </row>
    <row r="124" spans="1:23" ht="15.75" x14ac:dyDescent="0.25">
      <c r="A124" s="11"/>
      <c r="B124" t="s">
        <v>21</v>
      </c>
      <c r="C124" s="14">
        <v>45174</v>
      </c>
      <c r="D124" s="4">
        <v>0</v>
      </c>
      <c r="E124">
        <v>22006</v>
      </c>
      <c r="F124">
        <v>0.14499999999999999</v>
      </c>
      <c r="G124">
        <v>3190.83</v>
      </c>
      <c r="H124">
        <v>9.57</v>
      </c>
      <c r="I124" s="13">
        <v>2226.929931640625</v>
      </c>
      <c r="J124">
        <v>4000</v>
      </c>
      <c r="K124">
        <v>2660</v>
      </c>
      <c r="L124">
        <f t="shared" si="50"/>
        <v>896.36500000000012</v>
      </c>
      <c r="M124">
        <v>12097</v>
      </c>
      <c r="N124">
        <f t="shared" si="51"/>
        <v>1754.0649999999998</v>
      </c>
      <c r="O124" s="8">
        <f t="shared" si="52"/>
        <v>26.412643296606753</v>
      </c>
      <c r="P124" s="8">
        <f t="shared" si="53"/>
        <v>0.13206321648303376</v>
      </c>
      <c r="Q124" s="5">
        <f t="shared" si="54"/>
        <v>463.29493164062518</v>
      </c>
      <c r="R124" s="5">
        <f t="shared" si="55"/>
        <v>5754.1999316406245</v>
      </c>
      <c r="S124" s="5">
        <f t="shared" si="56"/>
        <v>9909</v>
      </c>
      <c r="T124" s="8">
        <f t="shared" si="57"/>
        <v>5943.9490213995296</v>
      </c>
      <c r="U124" s="8">
        <f t="shared" si="58"/>
        <v>10254.364021399528</v>
      </c>
      <c r="V124" s="8">
        <f t="shared" si="59"/>
        <v>2.563591005349882</v>
      </c>
      <c r="W124" t="s">
        <v>16</v>
      </c>
    </row>
    <row r="125" spans="1:23" ht="15.75" x14ac:dyDescent="0.25">
      <c r="A125" s="11"/>
      <c r="B125" t="s">
        <v>21</v>
      </c>
      <c r="C125" s="14">
        <v>45173</v>
      </c>
      <c r="D125" s="4">
        <v>0</v>
      </c>
      <c r="E125">
        <v>22006</v>
      </c>
      <c r="F125">
        <v>0.14499999999999999</v>
      </c>
      <c r="G125">
        <v>3190.83</v>
      </c>
      <c r="H125">
        <v>9.57</v>
      </c>
      <c r="I125" s="13">
        <v>2220.610107421875</v>
      </c>
      <c r="J125">
        <v>4000</v>
      </c>
      <c r="K125">
        <v>2660</v>
      </c>
      <c r="L125">
        <f t="shared" si="50"/>
        <v>896.36500000000012</v>
      </c>
      <c r="M125">
        <v>12097</v>
      </c>
      <c r="N125">
        <f t="shared" si="51"/>
        <v>1754.0649999999998</v>
      </c>
      <c r="O125" s="8">
        <f t="shared" si="52"/>
        <v>26.052347400003718</v>
      </c>
      <c r="P125" s="8">
        <f t="shared" si="53"/>
        <v>0.13026173700001858</v>
      </c>
      <c r="Q125" s="5">
        <f t="shared" si="54"/>
        <v>456.97510742187518</v>
      </c>
      <c r="R125" s="5">
        <f t="shared" si="55"/>
        <v>5747.8801074218745</v>
      </c>
      <c r="S125" s="5">
        <f t="shared" si="56"/>
        <v>9909</v>
      </c>
      <c r="T125" s="8">
        <f t="shared" si="57"/>
        <v>5935.0408224521861</v>
      </c>
      <c r="U125" s="8">
        <f t="shared" si="58"/>
        <v>10245.455822452184</v>
      </c>
      <c r="V125" s="8">
        <f t="shared" si="59"/>
        <v>2.5613639556130461</v>
      </c>
      <c r="W125" t="s">
        <v>16</v>
      </c>
    </row>
    <row r="126" spans="1:23" ht="15.75" x14ac:dyDescent="0.25">
      <c r="A126" s="11"/>
      <c r="B126" t="s">
        <v>21</v>
      </c>
      <c r="C126" s="14">
        <v>45175</v>
      </c>
      <c r="D126" s="4">
        <v>0</v>
      </c>
      <c r="E126">
        <v>22006</v>
      </c>
      <c r="F126">
        <v>0.14499999999999999</v>
      </c>
      <c r="G126">
        <v>3190.83</v>
      </c>
      <c r="H126">
        <v>9.57</v>
      </c>
      <c r="I126" s="13">
        <v>2179.179931640625</v>
      </c>
      <c r="J126">
        <v>4000</v>
      </c>
      <c r="K126">
        <v>2660</v>
      </c>
      <c r="L126">
        <f t="shared" si="50"/>
        <v>896.36500000000012</v>
      </c>
      <c r="M126">
        <v>12097</v>
      </c>
      <c r="N126">
        <f t="shared" si="51"/>
        <v>1754.0649999999998</v>
      </c>
      <c r="O126" s="8">
        <f t="shared" si="52"/>
        <v>23.690395261328696</v>
      </c>
      <c r="P126" s="8">
        <f t="shared" si="53"/>
        <v>0.11845197630664347</v>
      </c>
      <c r="Q126" s="5">
        <f t="shared" si="54"/>
        <v>415.54493164062518</v>
      </c>
      <c r="R126" s="5">
        <f t="shared" si="55"/>
        <v>5706.4499316406245</v>
      </c>
      <c r="S126" s="5">
        <f t="shared" si="56"/>
        <v>9909</v>
      </c>
      <c r="T126" s="8">
        <f t="shared" si="57"/>
        <v>5876.6423234578915</v>
      </c>
      <c r="U126" s="8">
        <f t="shared" si="58"/>
        <v>10187.05732345789</v>
      </c>
      <c r="V126" s="8">
        <f t="shared" si="59"/>
        <v>2.5467643308644723</v>
      </c>
      <c r="W126" t="s">
        <v>16</v>
      </c>
    </row>
    <row r="127" spans="1:23" ht="15.75" x14ac:dyDescent="0.25">
      <c r="A127" s="11"/>
      <c r="B127" t="s">
        <v>21</v>
      </c>
      <c r="C127" s="14">
        <v>45177</v>
      </c>
      <c r="D127" s="4">
        <v>0</v>
      </c>
      <c r="E127">
        <v>22006</v>
      </c>
      <c r="F127">
        <v>0.14499999999999999</v>
      </c>
      <c r="G127">
        <v>3190.83</v>
      </c>
      <c r="H127">
        <v>9.57</v>
      </c>
      <c r="I127" s="13">
        <v>2165.43994140625</v>
      </c>
      <c r="J127">
        <v>4000</v>
      </c>
      <c r="K127">
        <v>2660</v>
      </c>
      <c r="L127">
        <f t="shared" si="50"/>
        <v>896.36500000000012</v>
      </c>
      <c r="M127">
        <v>12097</v>
      </c>
      <c r="N127">
        <f t="shared" si="51"/>
        <v>1754.0649999999998</v>
      </c>
      <c r="O127" s="8">
        <f t="shared" si="52"/>
        <v>22.907072509071796</v>
      </c>
      <c r="P127" s="8">
        <f t="shared" si="53"/>
        <v>0.11453536254535898</v>
      </c>
      <c r="Q127" s="5">
        <f t="shared" si="54"/>
        <v>401.80494140625018</v>
      </c>
      <c r="R127" s="5">
        <f t="shared" si="55"/>
        <v>5692.7099414062495</v>
      </c>
      <c r="S127" s="5">
        <f t="shared" si="56"/>
        <v>9909</v>
      </c>
      <c r="T127" s="8">
        <f t="shared" si="57"/>
        <v>5857.2749229882338</v>
      </c>
      <c r="U127" s="8">
        <f t="shared" si="58"/>
        <v>10167.689922988233</v>
      </c>
      <c r="V127" s="8">
        <f t="shared" si="59"/>
        <v>2.5419224807470582</v>
      </c>
      <c r="W127" t="s">
        <v>16</v>
      </c>
    </row>
    <row r="128" spans="1:23" ht="15.75" x14ac:dyDescent="0.25">
      <c r="A128" s="11"/>
      <c r="B128" t="s">
        <v>21</v>
      </c>
      <c r="C128" s="14">
        <v>45176</v>
      </c>
      <c r="D128" s="4">
        <v>0</v>
      </c>
      <c r="E128">
        <v>22006</v>
      </c>
      <c r="F128">
        <v>0.14499999999999999</v>
      </c>
      <c r="G128">
        <v>3190.83</v>
      </c>
      <c r="H128">
        <v>9.57</v>
      </c>
      <c r="I128" s="13">
        <v>2148.35009765625</v>
      </c>
      <c r="J128">
        <v>4000</v>
      </c>
      <c r="K128">
        <v>2660</v>
      </c>
      <c r="L128">
        <f t="shared" si="50"/>
        <v>896.36500000000012</v>
      </c>
      <c r="M128">
        <v>12097</v>
      </c>
      <c r="N128">
        <f t="shared" si="51"/>
        <v>1754.0649999999998</v>
      </c>
      <c r="O128" s="8">
        <f t="shared" si="52"/>
        <v>21.932773167257213</v>
      </c>
      <c r="P128" s="8">
        <f t="shared" si="53"/>
        <v>0.10966386583628607</v>
      </c>
      <c r="Q128" s="5">
        <f t="shared" si="54"/>
        <v>384.71509765625018</v>
      </c>
      <c r="R128" s="5">
        <f t="shared" si="55"/>
        <v>5675.6200976562495</v>
      </c>
      <c r="S128" s="5">
        <f t="shared" si="56"/>
        <v>9909</v>
      </c>
      <c r="T128" s="8">
        <f t="shared" si="57"/>
        <v>5833.1856884091549</v>
      </c>
      <c r="U128" s="8">
        <f t="shared" si="58"/>
        <v>10143.600688409153</v>
      </c>
      <c r="V128" s="8">
        <f t="shared" si="59"/>
        <v>2.5359001721022882</v>
      </c>
      <c r="W128" t="s">
        <v>16</v>
      </c>
    </row>
    <row r="129" spans="1:23" ht="15.75" x14ac:dyDescent="0.25">
      <c r="A129" s="11"/>
      <c r="B129" t="s">
        <v>21</v>
      </c>
      <c r="C129" s="14">
        <v>45178</v>
      </c>
      <c r="D129" s="4">
        <v>0</v>
      </c>
      <c r="E129">
        <v>22006</v>
      </c>
      <c r="F129">
        <v>0.14499999999999999</v>
      </c>
      <c r="G129">
        <v>3190.83</v>
      </c>
      <c r="H129">
        <v>9.57</v>
      </c>
      <c r="I129" s="13">
        <v>2127.639892578125</v>
      </c>
      <c r="J129">
        <v>4000</v>
      </c>
      <c r="K129">
        <v>2660</v>
      </c>
      <c r="L129">
        <f t="shared" si="50"/>
        <v>896.36500000000012</v>
      </c>
      <c r="M129">
        <v>12097</v>
      </c>
      <c r="N129">
        <f t="shared" si="51"/>
        <v>1754.0649999999998</v>
      </c>
      <c r="O129" s="8">
        <f t="shared" si="52"/>
        <v>20.752075469160218</v>
      </c>
      <c r="P129" s="8">
        <f t="shared" si="53"/>
        <v>0.10376037734580108</v>
      </c>
      <c r="Q129" s="5">
        <f t="shared" si="54"/>
        <v>364.00489257812518</v>
      </c>
      <c r="R129" s="5">
        <f t="shared" si="55"/>
        <v>5654.9098925781245</v>
      </c>
      <c r="S129" s="5">
        <f t="shared" si="56"/>
        <v>9909</v>
      </c>
      <c r="T129" s="8">
        <f t="shared" si="57"/>
        <v>5803.9933215504579</v>
      </c>
      <c r="U129" s="8">
        <f t="shared" si="58"/>
        <v>10114.408321550456</v>
      </c>
      <c r="V129" s="8">
        <f t="shared" si="59"/>
        <v>2.5286020803876141</v>
      </c>
      <c r="W129" t="s">
        <v>16</v>
      </c>
    </row>
    <row r="130" spans="1:23" x14ac:dyDescent="0.2">
      <c r="D130"/>
      <c r="R130"/>
    </row>
    <row r="131" spans="1:23" x14ac:dyDescent="0.2">
      <c r="D131"/>
      <c r="R131"/>
    </row>
    <row r="132" spans="1:23" x14ac:dyDescent="0.2">
      <c r="D132"/>
      <c r="R132"/>
    </row>
    <row r="133" spans="1:23" x14ac:dyDescent="0.2">
      <c r="D133"/>
      <c r="R133"/>
    </row>
    <row r="134" spans="1:23" x14ac:dyDescent="0.2">
      <c r="D134"/>
      <c r="R134"/>
    </row>
    <row r="135" spans="1:23" x14ac:dyDescent="0.2">
      <c r="D135"/>
      <c r="R135"/>
    </row>
    <row r="136" spans="1:23" x14ac:dyDescent="0.2">
      <c r="D136"/>
      <c r="R136"/>
    </row>
    <row r="137" spans="1:23" x14ac:dyDescent="0.2">
      <c r="D137"/>
      <c r="R137"/>
    </row>
    <row r="138" spans="1:23" x14ac:dyDescent="0.2">
      <c r="D138"/>
      <c r="R138"/>
    </row>
    <row r="139" spans="1:23" x14ac:dyDescent="0.2">
      <c r="D139"/>
      <c r="R139"/>
    </row>
    <row r="140" spans="1:23" x14ac:dyDescent="0.2">
      <c r="D140"/>
      <c r="R140"/>
    </row>
    <row r="141" spans="1:23" x14ac:dyDescent="0.2">
      <c r="D141"/>
      <c r="R141"/>
    </row>
    <row r="142" spans="1:23" x14ac:dyDescent="0.2">
      <c r="D142"/>
      <c r="R142"/>
    </row>
    <row r="143" spans="1:23" x14ac:dyDescent="0.2">
      <c r="D143"/>
      <c r="R143"/>
    </row>
    <row r="144" spans="1:23" x14ac:dyDescent="0.2">
      <c r="D144"/>
      <c r="R144"/>
    </row>
    <row r="145" spans="4:18" x14ac:dyDescent="0.2">
      <c r="D145"/>
      <c r="R145"/>
    </row>
    <row r="146" spans="4:18" x14ac:dyDescent="0.2">
      <c r="D146"/>
      <c r="R146"/>
    </row>
    <row r="147" spans="4:18" x14ac:dyDescent="0.2">
      <c r="D147"/>
      <c r="R147"/>
    </row>
    <row r="148" spans="4:18" x14ac:dyDescent="0.2">
      <c r="D148"/>
      <c r="R148"/>
    </row>
    <row r="149" spans="4:18" x14ac:dyDescent="0.2">
      <c r="D149"/>
      <c r="R149"/>
    </row>
    <row r="150" spans="4:18" x14ac:dyDescent="0.2">
      <c r="D150"/>
      <c r="R150"/>
    </row>
    <row r="151" spans="4:18" x14ac:dyDescent="0.2">
      <c r="D151"/>
      <c r="R151"/>
    </row>
    <row r="152" spans="4:18" x14ac:dyDescent="0.2">
      <c r="D152"/>
      <c r="R152"/>
    </row>
    <row r="153" spans="4:18" x14ac:dyDescent="0.2">
      <c r="D153"/>
      <c r="R153"/>
    </row>
    <row r="154" spans="4:18" x14ac:dyDescent="0.2">
      <c r="D154"/>
      <c r="R154"/>
    </row>
    <row r="155" spans="4:18" x14ac:dyDescent="0.2">
      <c r="D155"/>
      <c r="R155"/>
    </row>
    <row r="156" spans="4:18" x14ac:dyDescent="0.2">
      <c r="D156"/>
      <c r="R156"/>
    </row>
    <row r="157" spans="4:18" x14ac:dyDescent="0.2">
      <c r="D157"/>
      <c r="R157"/>
    </row>
    <row r="158" spans="4:18" x14ac:dyDescent="0.2">
      <c r="D158"/>
      <c r="R158"/>
    </row>
    <row r="159" spans="4:18" x14ac:dyDescent="0.2">
      <c r="D159"/>
      <c r="R159"/>
    </row>
    <row r="160" spans="4:18" x14ac:dyDescent="0.2">
      <c r="D160"/>
      <c r="R160"/>
    </row>
    <row r="161" spans="4:18" x14ac:dyDescent="0.2">
      <c r="D161"/>
      <c r="R161"/>
    </row>
    <row r="162" spans="4:18" x14ac:dyDescent="0.2">
      <c r="D162"/>
      <c r="R162"/>
    </row>
    <row r="163" spans="4:18" x14ac:dyDescent="0.2">
      <c r="D163"/>
      <c r="R163"/>
    </row>
    <row r="164" spans="4:18" x14ac:dyDescent="0.2">
      <c r="D164"/>
      <c r="R164"/>
    </row>
    <row r="165" spans="4:18" x14ac:dyDescent="0.2">
      <c r="D165"/>
      <c r="R165"/>
    </row>
    <row r="166" spans="4:18" x14ac:dyDescent="0.2">
      <c r="D166"/>
      <c r="R166"/>
    </row>
    <row r="167" spans="4:18" x14ac:dyDescent="0.2">
      <c r="D167"/>
      <c r="R167"/>
    </row>
    <row r="168" spans="4:18" x14ac:dyDescent="0.2">
      <c r="D168"/>
      <c r="R168"/>
    </row>
    <row r="169" spans="4:18" x14ac:dyDescent="0.2">
      <c r="D169"/>
      <c r="R169"/>
    </row>
    <row r="170" spans="4:18" x14ac:dyDescent="0.2">
      <c r="D170"/>
      <c r="R170"/>
    </row>
    <row r="171" spans="4:18" x14ac:dyDescent="0.2">
      <c r="D171"/>
      <c r="R171"/>
    </row>
    <row r="172" spans="4:18" x14ac:dyDescent="0.2">
      <c r="D172"/>
      <c r="R172"/>
    </row>
    <row r="173" spans="4:18" x14ac:dyDescent="0.2">
      <c r="D173"/>
      <c r="R173"/>
    </row>
    <row r="174" spans="4:18" x14ac:dyDescent="0.2">
      <c r="D174"/>
      <c r="R174"/>
    </row>
    <row r="175" spans="4:18" x14ac:dyDescent="0.2">
      <c r="D175"/>
      <c r="R175"/>
    </row>
    <row r="176" spans="4:18" x14ac:dyDescent="0.2">
      <c r="D176"/>
      <c r="R176"/>
    </row>
    <row r="177" spans="4:18" x14ac:dyDescent="0.2">
      <c r="D177"/>
      <c r="R177"/>
    </row>
    <row r="178" spans="4:18" x14ac:dyDescent="0.2">
      <c r="D178"/>
      <c r="R178"/>
    </row>
    <row r="179" spans="4:18" x14ac:dyDescent="0.2">
      <c r="D179"/>
      <c r="R179"/>
    </row>
    <row r="180" spans="4:18" x14ac:dyDescent="0.2">
      <c r="D180"/>
      <c r="R180"/>
    </row>
    <row r="181" spans="4:18" x14ac:dyDescent="0.2">
      <c r="D181"/>
      <c r="R181"/>
    </row>
    <row r="182" spans="4:18" x14ac:dyDescent="0.2">
      <c r="D182"/>
      <c r="R182"/>
    </row>
    <row r="183" spans="4:18" x14ac:dyDescent="0.2">
      <c r="D183"/>
      <c r="R183"/>
    </row>
    <row r="184" spans="4:18" x14ac:dyDescent="0.2">
      <c r="D184"/>
      <c r="R184"/>
    </row>
    <row r="185" spans="4:18" x14ac:dyDescent="0.2">
      <c r="D185"/>
      <c r="R185"/>
    </row>
    <row r="186" spans="4:18" x14ac:dyDescent="0.2">
      <c r="D186"/>
      <c r="R186"/>
    </row>
    <row r="187" spans="4:18" x14ac:dyDescent="0.2">
      <c r="D187"/>
      <c r="R187"/>
    </row>
    <row r="188" spans="4:18" x14ac:dyDescent="0.2">
      <c r="D188"/>
      <c r="R188"/>
    </row>
    <row r="189" spans="4:18" x14ac:dyDescent="0.2">
      <c r="D189"/>
      <c r="R189"/>
    </row>
    <row r="190" spans="4:18" x14ac:dyDescent="0.2">
      <c r="D190"/>
      <c r="R190"/>
    </row>
    <row r="191" spans="4:18" x14ac:dyDescent="0.2">
      <c r="D191"/>
      <c r="R191"/>
    </row>
    <row r="192" spans="4:18" x14ac:dyDescent="0.2">
      <c r="D192"/>
      <c r="R192"/>
    </row>
    <row r="193" spans="4:18" x14ac:dyDescent="0.2">
      <c r="D193"/>
      <c r="R193"/>
    </row>
    <row r="194" spans="4:18" x14ac:dyDescent="0.2">
      <c r="D194"/>
      <c r="R194"/>
    </row>
    <row r="195" spans="4:18" x14ac:dyDescent="0.2">
      <c r="D195"/>
      <c r="R195"/>
    </row>
    <row r="196" spans="4:18" x14ac:dyDescent="0.2">
      <c r="D196"/>
      <c r="R196"/>
    </row>
    <row r="197" spans="4:18" x14ac:dyDescent="0.2">
      <c r="D197"/>
      <c r="R197"/>
    </row>
    <row r="198" spans="4:18" x14ac:dyDescent="0.2">
      <c r="D198"/>
      <c r="R198"/>
    </row>
    <row r="199" spans="4:18" x14ac:dyDescent="0.2">
      <c r="D199"/>
      <c r="R199"/>
    </row>
    <row r="200" spans="4:18" x14ac:dyDescent="0.2">
      <c r="D200"/>
      <c r="R200"/>
    </row>
    <row r="201" spans="4:18" x14ac:dyDescent="0.2">
      <c r="D201"/>
      <c r="R201"/>
    </row>
    <row r="202" spans="4:18" x14ac:dyDescent="0.2">
      <c r="D202"/>
      <c r="R202"/>
    </row>
    <row r="203" spans="4:18" x14ac:dyDescent="0.2">
      <c r="D203"/>
      <c r="R203"/>
    </row>
    <row r="204" spans="4:18" x14ac:dyDescent="0.2">
      <c r="D204"/>
      <c r="R204"/>
    </row>
    <row r="205" spans="4:18" x14ac:dyDescent="0.2">
      <c r="D205"/>
      <c r="R205"/>
    </row>
    <row r="206" spans="4:18" x14ac:dyDescent="0.2">
      <c r="D206"/>
      <c r="R206"/>
    </row>
    <row r="207" spans="4:18" x14ac:dyDescent="0.2">
      <c r="D207"/>
      <c r="R207"/>
    </row>
    <row r="208" spans="4:18" x14ac:dyDescent="0.2">
      <c r="D208"/>
      <c r="R208"/>
    </row>
    <row r="209" spans="4:18" x14ac:dyDescent="0.2">
      <c r="D209"/>
      <c r="R209"/>
    </row>
    <row r="210" spans="4:18" x14ac:dyDescent="0.2">
      <c r="D210"/>
      <c r="R210"/>
    </row>
    <row r="211" spans="4:18" x14ac:dyDescent="0.2">
      <c r="D211"/>
      <c r="R211"/>
    </row>
    <row r="212" spans="4:18" x14ac:dyDescent="0.2">
      <c r="D212"/>
      <c r="R212"/>
    </row>
    <row r="213" spans="4:18" x14ac:dyDescent="0.2">
      <c r="D213"/>
      <c r="R213"/>
    </row>
    <row r="214" spans="4:18" x14ac:dyDescent="0.2">
      <c r="D214"/>
      <c r="R214"/>
    </row>
    <row r="215" spans="4:18" x14ac:dyDescent="0.2">
      <c r="D215"/>
      <c r="R215"/>
    </row>
    <row r="216" spans="4:18" x14ac:dyDescent="0.2">
      <c r="D216"/>
      <c r="R216"/>
    </row>
    <row r="217" spans="4:18" x14ac:dyDescent="0.2">
      <c r="D217"/>
      <c r="R217"/>
    </row>
    <row r="218" spans="4:18" x14ac:dyDescent="0.2">
      <c r="D218"/>
      <c r="R218"/>
    </row>
    <row r="219" spans="4:18" x14ac:dyDescent="0.2">
      <c r="D219"/>
      <c r="R219"/>
    </row>
    <row r="220" spans="4:18" x14ac:dyDescent="0.2">
      <c r="D220"/>
      <c r="R220"/>
    </row>
    <row r="221" spans="4:18" x14ac:dyDescent="0.2">
      <c r="D221"/>
      <c r="R221"/>
    </row>
    <row r="222" spans="4:18" x14ac:dyDescent="0.2">
      <c r="D222"/>
      <c r="R222"/>
    </row>
    <row r="223" spans="4:18" x14ac:dyDescent="0.2">
      <c r="D223"/>
      <c r="R223"/>
    </row>
    <row r="224" spans="4:18" x14ac:dyDescent="0.2">
      <c r="D224"/>
      <c r="R224"/>
    </row>
    <row r="225" spans="4:18" x14ac:dyDescent="0.2">
      <c r="D225"/>
      <c r="R225"/>
    </row>
    <row r="226" spans="4:18" x14ac:dyDescent="0.2">
      <c r="D226"/>
      <c r="R226"/>
    </row>
    <row r="227" spans="4:18" x14ac:dyDescent="0.2">
      <c r="D227"/>
      <c r="R227"/>
    </row>
    <row r="228" spans="4:18" x14ac:dyDescent="0.2">
      <c r="D228"/>
      <c r="R228"/>
    </row>
    <row r="229" spans="4:18" x14ac:dyDescent="0.2">
      <c r="D229"/>
      <c r="R229"/>
    </row>
    <row r="230" spans="4:18" x14ac:dyDescent="0.2">
      <c r="D230"/>
      <c r="R230"/>
    </row>
    <row r="231" spans="4:18" x14ac:dyDescent="0.2">
      <c r="D231"/>
      <c r="R231"/>
    </row>
    <row r="232" spans="4:18" x14ac:dyDescent="0.2">
      <c r="D232"/>
      <c r="R232"/>
    </row>
    <row r="233" spans="4:18" x14ac:dyDescent="0.2">
      <c r="D233"/>
      <c r="R233"/>
    </row>
    <row r="234" spans="4:18" x14ac:dyDescent="0.2">
      <c r="D234"/>
      <c r="R234"/>
    </row>
    <row r="235" spans="4:18" x14ac:dyDescent="0.2">
      <c r="D235"/>
      <c r="R235"/>
    </row>
    <row r="236" spans="4:18" x14ac:dyDescent="0.2">
      <c r="D236"/>
      <c r="R236"/>
    </row>
    <row r="237" spans="4:18" x14ac:dyDescent="0.2">
      <c r="D237"/>
      <c r="R237"/>
    </row>
    <row r="238" spans="4:18" x14ac:dyDescent="0.2">
      <c r="D238"/>
      <c r="R238"/>
    </row>
    <row r="239" spans="4:18" x14ac:dyDescent="0.2">
      <c r="D239"/>
      <c r="R239"/>
    </row>
    <row r="240" spans="4:18" x14ac:dyDescent="0.2">
      <c r="D240"/>
      <c r="R240"/>
    </row>
    <row r="241" spans="4:18" x14ac:dyDescent="0.2">
      <c r="D241"/>
      <c r="R241"/>
    </row>
    <row r="242" spans="4:18" x14ac:dyDescent="0.2">
      <c r="D242"/>
      <c r="R242"/>
    </row>
    <row r="243" spans="4:18" x14ac:dyDescent="0.2">
      <c r="D243"/>
      <c r="R243"/>
    </row>
    <row r="244" spans="4:18" x14ac:dyDescent="0.2">
      <c r="D244"/>
      <c r="R244"/>
    </row>
    <row r="245" spans="4:18" x14ac:dyDescent="0.2">
      <c r="D245"/>
      <c r="R245"/>
    </row>
    <row r="246" spans="4:18" x14ac:dyDescent="0.2">
      <c r="D246"/>
      <c r="R246"/>
    </row>
    <row r="247" spans="4:18" x14ac:dyDescent="0.2">
      <c r="D247"/>
      <c r="R247"/>
    </row>
    <row r="248" spans="4:18" x14ac:dyDescent="0.2">
      <c r="D248"/>
      <c r="R248"/>
    </row>
    <row r="249" spans="4:18" x14ac:dyDescent="0.2">
      <c r="D249"/>
      <c r="R249"/>
    </row>
    <row r="250" spans="4:18" x14ac:dyDescent="0.2">
      <c r="D250"/>
      <c r="R250"/>
    </row>
    <row r="251" spans="4:18" x14ac:dyDescent="0.2">
      <c r="D251"/>
      <c r="R251"/>
    </row>
    <row r="252" spans="4:18" x14ac:dyDescent="0.2">
      <c r="D252"/>
      <c r="R252"/>
    </row>
    <row r="253" spans="4:18" x14ac:dyDescent="0.2">
      <c r="D253"/>
      <c r="R253"/>
    </row>
    <row r="254" spans="4:18" x14ac:dyDescent="0.2">
      <c r="D254"/>
      <c r="R254"/>
    </row>
    <row r="255" spans="4:18" x14ac:dyDescent="0.2">
      <c r="D255"/>
      <c r="R255"/>
    </row>
    <row r="256" spans="4:18" x14ac:dyDescent="0.2">
      <c r="D256"/>
      <c r="R256"/>
    </row>
    <row r="257" spans="4:18" x14ac:dyDescent="0.2">
      <c r="D257"/>
      <c r="R257"/>
    </row>
    <row r="258" spans="4:18" x14ac:dyDescent="0.2">
      <c r="D258"/>
      <c r="R258"/>
    </row>
    <row r="259" spans="4:18" x14ac:dyDescent="0.2">
      <c r="D259"/>
      <c r="R259"/>
    </row>
    <row r="260" spans="4:18" x14ac:dyDescent="0.2">
      <c r="D260"/>
      <c r="R260"/>
    </row>
    <row r="261" spans="4:18" x14ac:dyDescent="0.2">
      <c r="D261"/>
      <c r="R261"/>
    </row>
    <row r="262" spans="4:18" x14ac:dyDescent="0.2">
      <c r="D262"/>
      <c r="R262"/>
    </row>
    <row r="263" spans="4:18" x14ac:dyDescent="0.2">
      <c r="D263"/>
      <c r="R263"/>
    </row>
    <row r="264" spans="4:18" x14ac:dyDescent="0.2">
      <c r="D264"/>
      <c r="R264"/>
    </row>
    <row r="265" spans="4:18" x14ac:dyDescent="0.2">
      <c r="D265"/>
      <c r="R265"/>
    </row>
    <row r="266" spans="4:18" x14ac:dyDescent="0.2">
      <c r="D266"/>
      <c r="R266"/>
    </row>
    <row r="267" spans="4:18" x14ac:dyDescent="0.2">
      <c r="D267"/>
      <c r="R267"/>
    </row>
    <row r="268" spans="4:18" x14ac:dyDescent="0.2">
      <c r="D268"/>
      <c r="R268"/>
    </row>
    <row r="269" spans="4:18" x14ac:dyDescent="0.2">
      <c r="D269"/>
      <c r="R269"/>
    </row>
    <row r="270" spans="4:18" x14ac:dyDescent="0.2">
      <c r="D270"/>
      <c r="R270"/>
    </row>
    <row r="271" spans="4:18" x14ac:dyDescent="0.2">
      <c r="D271"/>
      <c r="R271"/>
    </row>
    <row r="272" spans="4:18" x14ac:dyDescent="0.2">
      <c r="D272"/>
      <c r="R272"/>
    </row>
    <row r="273" spans="4:18" x14ac:dyDescent="0.2">
      <c r="D273"/>
      <c r="R273"/>
    </row>
    <row r="274" spans="4:18" x14ac:dyDescent="0.2">
      <c r="D274"/>
      <c r="R274"/>
    </row>
    <row r="275" spans="4:18" x14ac:dyDescent="0.2">
      <c r="D275"/>
      <c r="R275"/>
    </row>
    <row r="276" spans="4:18" x14ac:dyDescent="0.2">
      <c r="D276"/>
      <c r="R276"/>
    </row>
    <row r="277" spans="4:18" x14ac:dyDescent="0.2">
      <c r="D277"/>
      <c r="R277"/>
    </row>
    <row r="278" spans="4:18" x14ac:dyDescent="0.2">
      <c r="D278"/>
      <c r="R278"/>
    </row>
    <row r="279" spans="4:18" x14ac:dyDescent="0.2">
      <c r="D279"/>
      <c r="R279"/>
    </row>
    <row r="280" spans="4:18" x14ac:dyDescent="0.2">
      <c r="D280"/>
      <c r="R280"/>
    </row>
    <row r="281" spans="4:18" x14ac:dyDescent="0.2">
      <c r="D281"/>
      <c r="R281"/>
    </row>
    <row r="282" spans="4:18" x14ac:dyDescent="0.2">
      <c r="D282"/>
      <c r="R282"/>
    </row>
    <row r="283" spans="4:18" x14ac:dyDescent="0.2">
      <c r="D283"/>
      <c r="R283"/>
    </row>
    <row r="284" spans="4:18" x14ac:dyDescent="0.2">
      <c r="D284"/>
      <c r="R284"/>
    </row>
    <row r="285" spans="4:18" x14ac:dyDescent="0.2">
      <c r="D285"/>
      <c r="R285"/>
    </row>
    <row r="286" spans="4:18" x14ac:dyDescent="0.2">
      <c r="D286"/>
      <c r="R286"/>
    </row>
    <row r="287" spans="4:18" x14ac:dyDescent="0.2">
      <c r="D287"/>
    </row>
    <row r="288" spans="4:18" x14ac:dyDescent="0.2">
      <c r="D288"/>
    </row>
    <row r="289" spans="4:4" x14ac:dyDescent="0.2">
      <c r="D289"/>
    </row>
    <row r="290" spans="4:4" x14ac:dyDescent="0.2">
      <c r="D290"/>
    </row>
    <row r="291" spans="4:4" x14ac:dyDescent="0.2">
      <c r="D291"/>
    </row>
    <row r="292" spans="4:4" x14ac:dyDescent="0.2">
      <c r="D292"/>
    </row>
    <row r="293" spans="4:4" x14ac:dyDescent="0.2">
      <c r="D293"/>
    </row>
    <row r="294" spans="4:4" x14ac:dyDescent="0.2">
      <c r="D294"/>
    </row>
    <row r="295" spans="4:4" x14ac:dyDescent="0.2">
      <c r="D295"/>
    </row>
  </sheetData>
  <autoFilter ref="B1:X129" xr:uid="{92420CDC-9CB1-4F69-B7E5-89B4AF0C8BD7}">
    <filterColumn colId="2">
      <colorFilter dxfId="1"/>
    </filterColumn>
    <sortState xmlns:xlrd2="http://schemas.microsoft.com/office/spreadsheetml/2017/richdata2" ref="B2:X129">
      <sortCondition descending="1" ref="R2:R129"/>
    </sortState>
  </autoFilter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9BEBEF-89E3-485D-BD66-D97C288468F5}">
  <dimension ref="D1:V1"/>
  <sheetViews>
    <sheetView workbookViewId="0">
      <selection activeCell="A92" sqref="A92"/>
    </sheetView>
  </sheetViews>
  <sheetFormatPr defaultRowHeight="15" x14ac:dyDescent="0.2"/>
  <cols>
    <col min="1" max="1" width="4" bestFit="1" customWidth="1"/>
    <col min="2" max="2" width="22.21875" bestFit="1" customWidth="1"/>
    <col min="3" max="3" width="14.88671875" bestFit="1" customWidth="1"/>
    <col min="4" max="4" width="10" style="4" customWidth="1"/>
    <col min="5" max="5" width="17.5546875" bestFit="1" customWidth="1"/>
    <col min="7" max="7" width="8" bestFit="1" customWidth="1"/>
    <col min="8" max="8" width="5.88671875" bestFit="1" customWidth="1"/>
    <col min="9" max="9" width="21.5546875" customWidth="1"/>
    <col min="10" max="10" width="12.21875" customWidth="1"/>
    <col min="11" max="11" width="10.77734375" bestFit="1" customWidth="1"/>
    <col min="12" max="12" width="11.33203125" customWidth="1"/>
    <col min="13" max="13" width="12.21875" customWidth="1"/>
    <col min="14" max="14" width="10.21875" style="8" customWidth="1"/>
    <col min="15" max="15" width="8.6640625" style="8" customWidth="1"/>
    <col min="16" max="16" width="7.88671875" bestFit="1" customWidth="1"/>
    <col min="17" max="17" width="10.33203125" style="4" bestFit="1" customWidth="1"/>
    <col min="18" max="18" width="11.44140625" hidden="1" customWidth="1"/>
    <col min="19" max="21" width="14.77734375" style="8" hidden="1" customWidth="1"/>
    <col min="22" max="22" width="13.77734375" hidden="1" customWidth="1"/>
    <col min="23" max="23" width="101.88671875" customWidth="1"/>
  </cols>
  <sheetData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F48056-1517-4EE9-88EF-BD0A1690B261}">
  <dimension ref="A1:AH533"/>
  <sheetViews>
    <sheetView topLeftCell="A95" workbookViewId="0">
      <selection activeCell="L33" sqref="L33"/>
    </sheetView>
  </sheetViews>
  <sheetFormatPr defaultRowHeight="15" x14ac:dyDescent="0.2"/>
  <cols>
    <col min="1" max="1" width="4" bestFit="1" customWidth="1"/>
    <col min="2" max="2" width="22.21875" bestFit="1" customWidth="1"/>
    <col min="3" max="3" width="14.88671875" bestFit="1" customWidth="1"/>
    <col min="4" max="4" width="10" style="4" customWidth="1"/>
    <col min="5" max="5" width="17.5546875" bestFit="1" customWidth="1"/>
    <col min="7" max="7" width="8" bestFit="1" customWidth="1"/>
    <col min="8" max="8" width="9" customWidth="1"/>
    <col min="9" max="9" width="21.5546875" customWidth="1"/>
    <col min="10" max="10" width="12.21875" customWidth="1"/>
    <col min="11" max="11" width="10.77734375" bestFit="1" customWidth="1"/>
    <col min="12" max="12" width="10.77734375" customWidth="1"/>
    <col min="13" max="13" width="11.33203125" customWidth="1"/>
    <col min="14" max="14" width="12.21875" customWidth="1"/>
    <col min="15" max="15" width="10.21875" style="8" customWidth="1"/>
    <col min="16" max="16" width="8.6640625" style="8" customWidth="1"/>
    <col min="17" max="17" width="7.88671875" bestFit="1" customWidth="1"/>
    <col min="18" max="18" width="10.33203125" style="4" bestFit="1" customWidth="1"/>
    <col min="19" max="19" width="11.44140625" customWidth="1"/>
    <col min="20" max="22" width="14.77734375" style="8" customWidth="1"/>
    <col min="23" max="23" width="13.77734375" bestFit="1" customWidth="1"/>
    <col min="24" max="24" width="101.88671875" bestFit="1" customWidth="1"/>
  </cols>
  <sheetData>
    <row r="1" spans="1:34" ht="89.25" customHeight="1" x14ac:dyDescent="0.2">
      <c r="A1" s="6"/>
      <c r="B1" s="6"/>
      <c r="C1" s="6"/>
      <c r="D1" s="6" t="s">
        <v>0</v>
      </c>
      <c r="E1" s="6" t="s">
        <v>1</v>
      </c>
      <c r="F1" s="6" t="s">
        <v>2</v>
      </c>
      <c r="G1" s="6" t="s">
        <v>3</v>
      </c>
      <c r="H1" s="6" t="s">
        <v>27</v>
      </c>
      <c r="I1" s="6" t="s">
        <v>17</v>
      </c>
      <c r="J1" s="6" t="s">
        <v>5</v>
      </c>
      <c r="K1" s="6" t="s">
        <v>25</v>
      </c>
      <c r="L1" s="6" t="s">
        <v>26</v>
      </c>
      <c r="M1" s="6" t="s">
        <v>19</v>
      </c>
      <c r="N1" s="6" t="s">
        <v>20</v>
      </c>
      <c r="O1" s="7" t="s">
        <v>6</v>
      </c>
      <c r="P1" s="7" t="s">
        <v>7</v>
      </c>
      <c r="Q1" s="9" t="s">
        <v>8</v>
      </c>
      <c r="R1" s="7" t="s">
        <v>9</v>
      </c>
      <c r="S1" s="7" t="s">
        <v>10</v>
      </c>
      <c r="T1" s="7" t="s">
        <v>11</v>
      </c>
      <c r="U1" s="7" t="s">
        <v>12</v>
      </c>
      <c r="V1" s="7" t="s">
        <v>13</v>
      </c>
      <c r="W1" s="7" t="s">
        <v>14</v>
      </c>
      <c r="X1" s="7" t="s">
        <v>15</v>
      </c>
      <c r="Y1" s="2"/>
      <c r="Z1" s="2"/>
      <c r="AA1" s="2"/>
      <c r="AB1" s="2"/>
      <c r="AC1" s="2"/>
      <c r="AD1" s="2"/>
      <c r="AE1" s="2"/>
      <c r="AF1" s="2"/>
      <c r="AG1" s="2"/>
      <c r="AH1" s="2"/>
    </row>
    <row r="2" spans="1:34" ht="15.75" x14ac:dyDescent="0.25">
      <c r="A2" s="11"/>
      <c r="B2" t="s">
        <v>21</v>
      </c>
      <c r="C2" s="3">
        <v>44562</v>
      </c>
      <c r="D2">
        <v>1.1499999999999999</v>
      </c>
      <c r="E2">
        <v>22006</v>
      </c>
      <c r="F2">
        <v>0.14499999999999999</v>
      </c>
      <c r="G2">
        <v>3190.83</v>
      </c>
      <c r="H2">
        <v>11.46</v>
      </c>
      <c r="I2" s="13">
        <v>6707.18</v>
      </c>
      <c r="J2">
        <v>4000</v>
      </c>
      <c r="K2">
        <v>2296</v>
      </c>
      <c r="L2">
        <f>SUM(K2-N2-H2)</f>
        <v>519.8900000000001</v>
      </c>
      <c r="M2">
        <v>12170</v>
      </c>
      <c r="N2">
        <f t="shared" ref="N2" si="0">SUM(M2*0.145)</f>
        <v>1764.6499999999999</v>
      </c>
      <c r="O2" s="8">
        <f t="shared" ref="O2:O65" si="1">Q2/N2*100</f>
        <v>279.4361488113791</v>
      </c>
      <c r="P2" s="8">
        <f t="shared" ref="P2:P65" si="2">SUM(O2/100)/2</f>
        <v>1.3971807440568955</v>
      </c>
      <c r="Q2" s="5">
        <f t="shared" ref="Q2:Q65" si="3">I2-N2-H2</f>
        <v>4931.0700000000006</v>
      </c>
      <c r="R2" s="5">
        <f t="shared" ref="R2" si="4">SUM(3*N2)+Q2+(3*H2)</f>
        <v>10259.4</v>
      </c>
      <c r="S2" s="5">
        <f t="shared" ref="S2:S65" si="5">E2-M2</f>
        <v>9836</v>
      </c>
      <c r="T2" s="8">
        <f t="shared" ref="T2:T65" si="6">SUM(R2)+(S2*0.145*P2)</f>
        <v>12252.087120788825</v>
      </c>
      <c r="U2" s="8">
        <f t="shared" ref="U2" si="7">SUM(R2)+ (3*(S2*0.145))+(S2*0.145*P2)</f>
        <v>16530.747120788823</v>
      </c>
      <c r="V2" s="8">
        <f t="shared" ref="V2:V65" si="8">SUM(U2/J2)</f>
        <v>4.132686780197206</v>
      </c>
      <c r="W2" t="s">
        <v>16</v>
      </c>
    </row>
    <row r="3" spans="1:34" ht="15.75" x14ac:dyDescent="0.25">
      <c r="A3" s="11"/>
      <c r="B3" t="s">
        <v>21</v>
      </c>
      <c r="C3" s="3">
        <v>44563</v>
      </c>
      <c r="D3">
        <v>2.78</v>
      </c>
      <c r="E3">
        <v>22006</v>
      </c>
      <c r="F3">
        <v>0.14499999999999999</v>
      </c>
      <c r="G3">
        <v>3190.83</v>
      </c>
      <c r="H3">
        <v>11.46</v>
      </c>
      <c r="I3" s="13">
        <v>5924.51</v>
      </c>
      <c r="J3">
        <v>4000</v>
      </c>
      <c r="K3">
        <v>2296</v>
      </c>
      <c r="L3">
        <f t="shared" ref="L3:L66" si="9">SUM(K3-N3-H3)</f>
        <v>519.8900000000001</v>
      </c>
      <c r="M3">
        <v>12170</v>
      </c>
      <c r="N3">
        <f t="shared" ref="N3:N66" si="10">SUM(M3*0.145)</f>
        <v>1764.6499999999999</v>
      </c>
      <c r="O3" s="8">
        <f t="shared" si="1"/>
        <v>235.08344430906982</v>
      </c>
      <c r="P3" s="8">
        <f t="shared" si="2"/>
        <v>1.1754172215453491</v>
      </c>
      <c r="Q3" s="5">
        <f t="shared" si="3"/>
        <v>4148.4000000000005</v>
      </c>
      <c r="R3" s="5">
        <f t="shared" ref="R3:R66" si="11">SUM(3*N3)+Q3+(3*H3)</f>
        <v>9476.73</v>
      </c>
      <c r="S3" s="5">
        <f t="shared" si="5"/>
        <v>9836</v>
      </c>
      <c r="T3" s="8">
        <f t="shared" si="6"/>
        <v>11153.133549712407</v>
      </c>
      <c r="U3" s="8">
        <f t="shared" ref="U3:U66" si="12">SUM(R3)+ (3*(S3*0.145))+(S3*0.145*P3)</f>
        <v>15431.793549712407</v>
      </c>
      <c r="V3" s="8">
        <f t="shared" si="8"/>
        <v>3.857948387428102</v>
      </c>
      <c r="W3" t="s">
        <v>22</v>
      </c>
    </row>
    <row r="4" spans="1:34" ht="15.75" x14ac:dyDescent="0.25">
      <c r="A4" s="11"/>
      <c r="B4" t="s">
        <v>21</v>
      </c>
      <c r="C4" s="3">
        <v>44564</v>
      </c>
      <c r="D4">
        <v>0</v>
      </c>
      <c r="E4">
        <v>22006</v>
      </c>
      <c r="F4">
        <v>0.14499999999999999</v>
      </c>
      <c r="G4">
        <v>3190.83</v>
      </c>
      <c r="H4">
        <v>11.46</v>
      </c>
      <c r="I4" s="13">
        <v>5553.65</v>
      </c>
      <c r="J4">
        <v>4000</v>
      </c>
      <c r="K4">
        <v>2296</v>
      </c>
      <c r="L4">
        <f t="shared" si="9"/>
        <v>519.8900000000001</v>
      </c>
      <c r="M4">
        <v>12170</v>
      </c>
      <c r="N4">
        <f t="shared" si="10"/>
        <v>1764.6499999999999</v>
      </c>
      <c r="O4" s="8">
        <f t="shared" si="1"/>
        <v>214.0673788003287</v>
      </c>
      <c r="P4" s="8">
        <f t="shared" si="2"/>
        <v>1.0703368940016436</v>
      </c>
      <c r="Q4" s="5">
        <f t="shared" si="3"/>
        <v>3777.54</v>
      </c>
      <c r="R4" s="5">
        <f t="shared" si="11"/>
        <v>9105.869999999999</v>
      </c>
      <c r="S4" s="5">
        <f t="shared" si="5"/>
        <v>9836</v>
      </c>
      <c r="T4" s="8">
        <f t="shared" si="6"/>
        <v>10632.405884963024</v>
      </c>
      <c r="U4" s="8">
        <f t="shared" si="12"/>
        <v>14911.065884963024</v>
      </c>
      <c r="V4" s="8">
        <f t="shared" si="8"/>
        <v>3.7277664712407561</v>
      </c>
      <c r="W4" t="s">
        <v>16</v>
      </c>
    </row>
    <row r="5" spans="1:34" ht="15.75" x14ac:dyDescent="0.25">
      <c r="A5" s="11"/>
      <c r="B5" t="s">
        <v>21</v>
      </c>
      <c r="C5" s="3">
        <v>44565</v>
      </c>
      <c r="D5">
        <v>2.76</v>
      </c>
      <c r="E5">
        <v>22006</v>
      </c>
      <c r="F5">
        <v>0.14499999999999999</v>
      </c>
      <c r="G5">
        <v>3190.83</v>
      </c>
      <c r="H5">
        <v>11.46</v>
      </c>
      <c r="I5" s="13">
        <v>5237.41</v>
      </c>
      <c r="J5">
        <v>4000</v>
      </c>
      <c r="K5">
        <v>2296</v>
      </c>
      <c r="L5">
        <f t="shared" si="9"/>
        <v>519.8900000000001</v>
      </c>
      <c r="M5">
        <v>12170</v>
      </c>
      <c r="N5">
        <f t="shared" si="10"/>
        <v>1764.6499999999999</v>
      </c>
      <c r="O5" s="8">
        <f t="shared" si="1"/>
        <v>196.14654464058029</v>
      </c>
      <c r="P5" s="8">
        <f t="shared" si="2"/>
        <v>0.98073272320290139</v>
      </c>
      <c r="Q5" s="5">
        <f t="shared" si="3"/>
        <v>3461.3</v>
      </c>
      <c r="R5" s="5">
        <f t="shared" si="11"/>
        <v>8789.6299999999992</v>
      </c>
      <c r="S5" s="5">
        <f t="shared" si="5"/>
        <v>9836</v>
      </c>
      <c r="T5" s="8">
        <f t="shared" si="6"/>
        <v>10188.370624486441</v>
      </c>
      <c r="U5" s="8">
        <f t="shared" si="12"/>
        <v>14467.030624486441</v>
      </c>
      <c r="V5" s="8">
        <f t="shared" si="8"/>
        <v>3.6167576561216102</v>
      </c>
      <c r="W5" t="s">
        <v>16</v>
      </c>
    </row>
    <row r="6" spans="1:34" ht="15.75" x14ac:dyDescent="0.25">
      <c r="A6" s="11"/>
      <c r="B6" t="s">
        <v>21</v>
      </c>
      <c r="C6" s="3">
        <v>44566</v>
      </c>
      <c r="D6">
        <v>0</v>
      </c>
      <c r="E6">
        <v>22006</v>
      </c>
      <c r="F6">
        <v>0.14499999999999999</v>
      </c>
      <c r="G6">
        <v>3190.83</v>
      </c>
      <c r="H6">
        <v>11.46</v>
      </c>
      <c r="I6" s="13">
        <v>4645.8900000000003</v>
      </c>
      <c r="J6">
        <v>4000</v>
      </c>
      <c r="K6">
        <v>2296</v>
      </c>
      <c r="L6">
        <f t="shared" si="9"/>
        <v>519.8900000000001</v>
      </c>
      <c r="M6">
        <v>12170</v>
      </c>
      <c r="N6">
        <f t="shared" si="10"/>
        <v>1764.6499999999999</v>
      </c>
      <c r="O6" s="8">
        <f t="shared" si="1"/>
        <v>162.62601649052223</v>
      </c>
      <c r="P6" s="8">
        <f t="shared" si="2"/>
        <v>0.8131300824526112</v>
      </c>
      <c r="Q6" s="5">
        <f t="shared" si="3"/>
        <v>2869.7800000000007</v>
      </c>
      <c r="R6" s="5">
        <f t="shared" si="11"/>
        <v>8198.11</v>
      </c>
      <c r="S6" s="5">
        <f t="shared" si="5"/>
        <v>9836</v>
      </c>
      <c r="T6" s="8">
        <f t="shared" si="6"/>
        <v>9357.8123861955628</v>
      </c>
      <c r="U6" s="8">
        <f t="shared" si="12"/>
        <v>13636.472386195563</v>
      </c>
      <c r="V6" s="8">
        <f t="shared" si="8"/>
        <v>3.4091180965488905</v>
      </c>
      <c r="W6" t="s">
        <v>22</v>
      </c>
    </row>
    <row r="7" spans="1:34" ht="15.75" x14ac:dyDescent="0.25">
      <c r="A7" s="11"/>
      <c r="B7" t="s">
        <v>21</v>
      </c>
      <c r="C7" s="3">
        <v>44567</v>
      </c>
      <c r="D7">
        <v>1.65</v>
      </c>
      <c r="E7">
        <v>22006</v>
      </c>
      <c r="F7">
        <v>0.14499999999999999</v>
      </c>
      <c r="G7">
        <v>3190.83</v>
      </c>
      <c r="H7">
        <v>11.46</v>
      </c>
      <c r="I7" s="13">
        <v>4295.67</v>
      </c>
      <c r="J7">
        <v>4000</v>
      </c>
      <c r="K7">
        <v>2296</v>
      </c>
      <c r="L7">
        <f t="shared" si="9"/>
        <v>519.8900000000001</v>
      </c>
      <c r="M7">
        <v>12170</v>
      </c>
      <c r="N7">
        <f t="shared" si="10"/>
        <v>1764.6499999999999</v>
      </c>
      <c r="O7" s="8">
        <f t="shared" si="1"/>
        <v>142.77958802028735</v>
      </c>
      <c r="P7" s="8">
        <f t="shared" si="2"/>
        <v>0.7138979401014367</v>
      </c>
      <c r="Q7" s="5">
        <f t="shared" si="3"/>
        <v>2519.5600000000004</v>
      </c>
      <c r="R7" s="5">
        <f t="shared" si="11"/>
        <v>7847.89</v>
      </c>
      <c r="S7" s="5">
        <f t="shared" si="5"/>
        <v>9836</v>
      </c>
      <c r="T7" s="8">
        <f t="shared" si="6"/>
        <v>8866.0655201314712</v>
      </c>
      <c r="U7" s="8">
        <f t="shared" si="12"/>
        <v>13144.725520131469</v>
      </c>
      <c r="V7" s="8">
        <f t="shared" si="8"/>
        <v>3.2861813800328674</v>
      </c>
      <c r="W7" t="s">
        <v>16</v>
      </c>
    </row>
    <row r="8" spans="1:34" ht="15.75" x14ac:dyDescent="0.25">
      <c r="A8" s="11"/>
      <c r="B8" t="s">
        <v>21</v>
      </c>
      <c r="C8" s="3">
        <v>44568</v>
      </c>
      <c r="D8">
        <v>0.3</v>
      </c>
      <c r="E8">
        <v>22006</v>
      </c>
      <c r="F8">
        <v>0.14499999999999999</v>
      </c>
      <c r="G8">
        <v>3190.83</v>
      </c>
      <c r="H8">
        <v>11.46</v>
      </c>
      <c r="I8" s="13">
        <v>3984.53</v>
      </c>
      <c r="J8">
        <v>4000</v>
      </c>
      <c r="K8">
        <v>2296</v>
      </c>
      <c r="L8">
        <f t="shared" si="9"/>
        <v>519.8900000000001</v>
      </c>
      <c r="M8">
        <v>12170</v>
      </c>
      <c r="N8">
        <f t="shared" si="10"/>
        <v>1764.6499999999999</v>
      </c>
      <c r="O8" s="8">
        <f t="shared" si="1"/>
        <v>125.14776301249542</v>
      </c>
      <c r="P8" s="8">
        <f t="shared" si="2"/>
        <v>0.62573881506247708</v>
      </c>
      <c r="Q8" s="5">
        <f t="shared" si="3"/>
        <v>2208.42</v>
      </c>
      <c r="R8" s="5">
        <f t="shared" si="11"/>
        <v>7536.75</v>
      </c>
      <c r="S8" s="5">
        <f t="shared" si="5"/>
        <v>9836</v>
      </c>
      <c r="T8" s="8">
        <f t="shared" si="6"/>
        <v>8429.1912128184067</v>
      </c>
      <c r="U8" s="8">
        <f t="shared" si="12"/>
        <v>12707.851212818407</v>
      </c>
      <c r="V8" s="8">
        <f t="shared" si="8"/>
        <v>3.1769628032046016</v>
      </c>
      <c r="W8" t="s">
        <v>16</v>
      </c>
    </row>
    <row r="9" spans="1:34" ht="15.75" x14ac:dyDescent="0.25">
      <c r="A9" s="11"/>
      <c r="B9" t="s">
        <v>21</v>
      </c>
      <c r="C9" s="3">
        <v>44569</v>
      </c>
      <c r="D9">
        <v>4.05</v>
      </c>
      <c r="E9">
        <v>22006</v>
      </c>
      <c r="F9">
        <v>0.14499999999999999</v>
      </c>
      <c r="G9">
        <v>3190.83</v>
      </c>
      <c r="H9">
        <v>11.46</v>
      </c>
      <c r="I9" s="13">
        <v>4613.29</v>
      </c>
      <c r="J9">
        <v>4000</v>
      </c>
      <c r="K9">
        <v>2296</v>
      </c>
      <c r="L9">
        <f t="shared" si="9"/>
        <v>519.8900000000001</v>
      </c>
      <c r="M9">
        <v>12170</v>
      </c>
      <c r="N9">
        <f t="shared" si="10"/>
        <v>1764.6499999999999</v>
      </c>
      <c r="O9" s="8">
        <f t="shared" si="1"/>
        <v>160.77862465644748</v>
      </c>
      <c r="P9" s="8">
        <f t="shared" si="2"/>
        <v>0.80389312328223739</v>
      </c>
      <c r="Q9" s="5">
        <f t="shared" si="3"/>
        <v>2837.1800000000003</v>
      </c>
      <c r="R9" s="5">
        <f t="shared" si="11"/>
        <v>8165.51</v>
      </c>
      <c r="S9" s="5">
        <f t="shared" si="5"/>
        <v>9836</v>
      </c>
      <c r="T9" s="8">
        <f t="shared" si="6"/>
        <v>9312.0384502875932</v>
      </c>
      <c r="U9" s="8">
        <f t="shared" si="12"/>
        <v>13590.698450287593</v>
      </c>
      <c r="V9" s="8">
        <f t="shared" si="8"/>
        <v>3.3976746125718984</v>
      </c>
      <c r="W9" t="s">
        <v>16</v>
      </c>
    </row>
    <row r="10" spans="1:34" ht="15.75" x14ac:dyDescent="0.25">
      <c r="A10" s="11"/>
      <c r="B10" t="s">
        <v>21</v>
      </c>
      <c r="C10" s="3">
        <v>44570</v>
      </c>
      <c r="D10">
        <v>0</v>
      </c>
      <c r="E10">
        <v>22006</v>
      </c>
      <c r="F10">
        <v>0.14499999999999999</v>
      </c>
      <c r="G10">
        <v>3190.83</v>
      </c>
      <c r="H10">
        <v>11.46</v>
      </c>
      <c r="I10" s="13">
        <v>4379.87</v>
      </c>
      <c r="J10">
        <v>4000</v>
      </c>
      <c r="K10">
        <v>2296</v>
      </c>
      <c r="L10">
        <f t="shared" si="9"/>
        <v>519.8900000000001</v>
      </c>
      <c r="M10">
        <v>12170</v>
      </c>
      <c r="N10">
        <f t="shared" si="10"/>
        <v>1764.6499999999999</v>
      </c>
      <c r="O10" s="8">
        <f t="shared" si="1"/>
        <v>147.55107245062763</v>
      </c>
      <c r="P10" s="8">
        <f t="shared" si="2"/>
        <v>0.73775536225313809</v>
      </c>
      <c r="Q10" s="5">
        <f t="shared" si="3"/>
        <v>2603.7600000000002</v>
      </c>
      <c r="R10" s="5">
        <f t="shared" si="11"/>
        <v>7932.09</v>
      </c>
      <c r="S10" s="5">
        <f t="shared" si="5"/>
        <v>9836</v>
      </c>
      <c r="T10" s="8">
        <f t="shared" si="6"/>
        <v>8984.29145275267</v>
      </c>
      <c r="U10" s="8">
        <f t="shared" si="12"/>
        <v>13262.95145275267</v>
      </c>
      <c r="V10" s="8">
        <f t="shared" si="8"/>
        <v>3.3157378631881675</v>
      </c>
      <c r="W10" t="s">
        <v>16</v>
      </c>
    </row>
    <row r="11" spans="1:34" ht="15.75" x14ac:dyDescent="0.25">
      <c r="A11" s="11"/>
      <c r="B11" t="s">
        <v>21</v>
      </c>
      <c r="C11" s="3">
        <v>44571</v>
      </c>
      <c r="D11">
        <v>0.27</v>
      </c>
      <c r="E11">
        <v>22006</v>
      </c>
      <c r="F11">
        <v>0.14499999999999999</v>
      </c>
      <c r="G11">
        <v>3190.83</v>
      </c>
      <c r="H11">
        <v>11.46</v>
      </c>
      <c r="I11" s="13">
        <v>4418.3999999999996</v>
      </c>
      <c r="J11">
        <v>4000</v>
      </c>
      <c r="K11">
        <v>2296</v>
      </c>
      <c r="L11">
        <f t="shared" si="9"/>
        <v>519.8900000000001</v>
      </c>
      <c r="M11">
        <v>12170</v>
      </c>
      <c r="N11">
        <f t="shared" si="10"/>
        <v>1764.6499999999999</v>
      </c>
      <c r="O11" s="8">
        <f t="shared" si="1"/>
        <v>149.73450825942822</v>
      </c>
      <c r="P11" s="8">
        <f t="shared" si="2"/>
        <v>0.74867254129714111</v>
      </c>
      <c r="Q11" s="5">
        <f t="shared" si="3"/>
        <v>2642.29</v>
      </c>
      <c r="R11" s="5">
        <f t="shared" si="11"/>
        <v>7970.62</v>
      </c>
      <c r="S11" s="5">
        <f t="shared" si="5"/>
        <v>9836</v>
      </c>
      <c r="T11" s="8">
        <f t="shared" si="6"/>
        <v>9038.3917518488088</v>
      </c>
      <c r="U11" s="8">
        <f t="shared" si="12"/>
        <v>13317.051751848807</v>
      </c>
      <c r="V11" s="8">
        <f t="shared" si="8"/>
        <v>3.3292629379622016</v>
      </c>
      <c r="W11" t="s">
        <v>16</v>
      </c>
    </row>
    <row r="12" spans="1:34" ht="15.75" x14ac:dyDescent="0.25">
      <c r="A12" s="11"/>
      <c r="B12" t="s">
        <v>21</v>
      </c>
      <c r="C12" s="3">
        <v>44572</v>
      </c>
      <c r="D12">
        <v>0.09</v>
      </c>
      <c r="E12">
        <v>22006</v>
      </c>
      <c r="F12">
        <v>0.14499999999999999</v>
      </c>
      <c r="G12">
        <v>3190.83</v>
      </c>
      <c r="H12">
        <v>11.46</v>
      </c>
      <c r="I12" s="13">
        <v>4305.37</v>
      </c>
      <c r="J12">
        <v>4000</v>
      </c>
      <c r="K12">
        <v>2296</v>
      </c>
      <c r="L12">
        <f t="shared" si="9"/>
        <v>519.8900000000001</v>
      </c>
      <c r="M12">
        <v>12170</v>
      </c>
      <c r="N12">
        <f t="shared" si="10"/>
        <v>1764.6499999999999</v>
      </c>
      <c r="O12" s="8">
        <f t="shared" si="1"/>
        <v>143.32927209361631</v>
      </c>
      <c r="P12" s="8">
        <f t="shared" si="2"/>
        <v>0.7166463604680815</v>
      </c>
      <c r="Q12" s="5">
        <f t="shared" si="3"/>
        <v>2529.2600000000002</v>
      </c>
      <c r="R12" s="5">
        <f t="shared" si="11"/>
        <v>7857.59</v>
      </c>
      <c r="S12" s="5">
        <f t="shared" si="5"/>
        <v>9836</v>
      </c>
      <c r="T12" s="8">
        <f t="shared" si="6"/>
        <v>8879.6853722267879</v>
      </c>
      <c r="U12" s="8">
        <f t="shared" si="12"/>
        <v>13158.345372226788</v>
      </c>
      <c r="V12" s="8">
        <f t="shared" si="8"/>
        <v>3.2895863430566967</v>
      </c>
      <c r="W12" t="s">
        <v>16</v>
      </c>
    </row>
    <row r="13" spans="1:34" ht="15.75" x14ac:dyDescent="0.25">
      <c r="A13" s="11"/>
      <c r="B13" t="s">
        <v>21</v>
      </c>
      <c r="C13" s="3">
        <v>44573</v>
      </c>
      <c r="D13" s="4">
        <v>0</v>
      </c>
      <c r="E13">
        <v>22006</v>
      </c>
      <c r="F13">
        <v>0.14499999999999999</v>
      </c>
      <c r="G13">
        <v>3190.83</v>
      </c>
      <c r="H13">
        <v>11.46</v>
      </c>
      <c r="I13" s="13">
        <v>4074.92</v>
      </c>
      <c r="J13">
        <v>4000</v>
      </c>
      <c r="K13">
        <v>2296</v>
      </c>
      <c r="L13">
        <f t="shared" si="9"/>
        <v>519.8900000000001</v>
      </c>
      <c r="M13">
        <v>12170</v>
      </c>
      <c r="N13">
        <f t="shared" si="10"/>
        <v>1764.6499999999999</v>
      </c>
      <c r="O13" s="8">
        <f t="shared" si="1"/>
        <v>130.27002521746525</v>
      </c>
      <c r="P13" s="8">
        <f t="shared" si="2"/>
        <v>0.65135012608732623</v>
      </c>
      <c r="Q13" s="5">
        <f t="shared" si="3"/>
        <v>2298.8100000000004</v>
      </c>
      <c r="R13" s="5">
        <f t="shared" si="11"/>
        <v>7627.14</v>
      </c>
      <c r="S13" s="5">
        <f t="shared" si="5"/>
        <v>9836</v>
      </c>
      <c r="T13" s="8">
        <f t="shared" si="6"/>
        <v>8556.1085768282665</v>
      </c>
      <c r="U13" s="8">
        <f t="shared" si="12"/>
        <v>12834.768576828266</v>
      </c>
      <c r="V13" s="8">
        <f t="shared" si="8"/>
        <v>3.2086921442070664</v>
      </c>
      <c r="W13" t="s">
        <v>16</v>
      </c>
    </row>
    <row r="14" spans="1:34" ht="15.75" x14ac:dyDescent="0.25">
      <c r="A14" s="11"/>
      <c r="B14" t="s">
        <v>21</v>
      </c>
      <c r="C14" s="3">
        <v>44574</v>
      </c>
      <c r="D14" s="4">
        <v>0</v>
      </c>
      <c r="E14">
        <v>22006</v>
      </c>
      <c r="F14">
        <v>0.14499999999999999</v>
      </c>
      <c r="G14">
        <v>3190.83</v>
      </c>
      <c r="H14">
        <v>11.46</v>
      </c>
      <c r="I14" s="13">
        <v>3901.69</v>
      </c>
      <c r="J14">
        <v>4000</v>
      </c>
      <c r="K14">
        <v>2296</v>
      </c>
      <c r="L14">
        <f t="shared" si="9"/>
        <v>519.8900000000001</v>
      </c>
      <c r="M14">
        <v>12170</v>
      </c>
      <c r="N14">
        <f t="shared" si="10"/>
        <v>1764.6499999999999</v>
      </c>
      <c r="O14" s="8">
        <f t="shared" si="1"/>
        <v>120.4533476893435</v>
      </c>
      <c r="P14" s="8">
        <f t="shared" si="2"/>
        <v>0.60226673844671752</v>
      </c>
      <c r="Q14" s="5">
        <f t="shared" si="3"/>
        <v>2125.58</v>
      </c>
      <c r="R14" s="5">
        <f t="shared" si="11"/>
        <v>7453.91</v>
      </c>
      <c r="S14" s="5">
        <f t="shared" si="5"/>
        <v>9836</v>
      </c>
      <c r="T14" s="8">
        <f t="shared" si="6"/>
        <v>8312.8748677074764</v>
      </c>
      <c r="U14" s="8">
        <f t="shared" si="12"/>
        <v>12591.534867707476</v>
      </c>
      <c r="V14" s="8">
        <f t="shared" si="8"/>
        <v>3.1478837169268692</v>
      </c>
      <c r="W14" t="s">
        <v>16</v>
      </c>
    </row>
    <row r="15" spans="1:34" ht="15.75" x14ac:dyDescent="0.25">
      <c r="A15" s="11"/>
      <c r="B15" t="s">
        <v>21</v>
      </c>
      <c r="C15" s="3">
        <v>44575</v>
      </c>
      <c r="D15" s="4">
        <v>0</v>
      </c>
      <c r="E15">
        <v>22006</v>
      </c>
      <c r="F15">
        <v>0.14499999999999999</v>
      </c>
      <c r="G15">
        <v>3190.83</v>
      </c>
      <c r="H15">
        <v>11.46</v>
      </c>
      <c r="I15" s="13">
        <v>3635.74</v>
      </c>
      <c r="J15">
        <v>4000</v>
      </c>
      <c r="K15">
        <v>2296</v>
      </c>
      <c r="L15">
        <f t="shared" si="9"/>
        <v>519.8900000000001</v>
      </c>
      <c r="M15">
        <v>12170</v>
      </c>
      <c r="N15">
        <f t="shared" si="10"/>
        <v>1764.6499999999999</v>
      </c>
      <c r="O15" s="8">
        <f t="shared" si="1"/>
        <v>105.38237044173067</v>
      </c>
      <c r="P15" s="8">
        <f t="shared" si="2"/>
        <v>0.52691185220865333</v>
      </c>
      <c r="Q15" s="5">
        <f t="shared" si="3"/>
        <v>1859.6299999999999</v>
      </c>
      <c r="R15" s="5">
        <f t="shared" si="11"/>
        <v>7187.96</v>
      </c>
      <c r="S15" s="5">
        <f t="shared" si="5"/>
        <v>9836</v>
      </c>
      <c r="T15" s="8">
        <f t="shared" si="6"/>
        <v>7939.4522218570255</v>
      </c>
      <c r="U15" s="8">
        <f t="shared" si="12"/>
        <v>12218.112221857024</v>
      </c>
      <c r="V15" s="8">
        <f t="shared" si="8"/>
        <v>3.0545280554642558</v>
      </c>
      <c r="W15" t="s">
        <v>16</v>
      </c>
    </row>
    <row r="16" spans="1:34" ht="15.75" x14ac:dyDescent="0.25">
      <c r="A16" s="11"/>
      <c r="B16" t="s">
        <v>21</v>
      </c>
      <c r="C16" s="3">
        <v>44576</v>
      </c>
      <c r="D16" s="4">
        <v>0</v>
      </c>
      <c r="E16">
        <v>22006</v>
      </c>
      <c r="F16">
        <v>0.14499999999999999</v>
      </c>
      <c r="G16">
        <v>3190.83</v>
      </c>
      <c r="H16">
        <v>11.46</v>
      </c>
      <c r="I16" s="13">
        <v>3592.26</v>
      </c>
      <c r="J16">
        <v>4000</v>
      </c>
      <c r="K16">
        <v>2296</v>
      </c>
      <c r="L16">
        <f t="shared" si="9"/>
        <v>519.8900000000001</v>
      </c>
      <c r="M16">
        <v>12170</v>
      </c>
      <c r="N16">
        <f t="shared" si="10"/>
        <v>1764.6499999999999</v>
      </c>
      <c r="O16" s="8">
        <f t="shared" si="1"/>
        <v>102.91842575014878</v>
      </c>
      <c r="P16" s="8">
        <f t="shared" si="2"/>
        <v>0.51459212875074389</v>
      </c>
      <c r="Q16" s="5">
        <f t="shared" si="3"/>
        <v>1816.1500000000003</v>
      </c>
      <c r="R16" s="5">
        <f t="shared" si="11"/>
        <v>7144.4800000000005</v>
      </c>
      <c r="S16" s="5">
        <f t="shared" si="5"/>
        <v>9836</v>
      </c>
      <c r="T16" s="8">
        <f t="shared" si="6"/>
        <v>7878.4015858668863</v>
      </c>
      <c r="U16" s="8">
        <f t="shared" si="12"/>
        <v>12157.061585866886</v>
      </c>
      <c r="V16" s="8">
        <f t="shared" si="8"/>
        <v>3.0392653964667216</v>
      </c>
      <c r="W16" t="s">
        <v>16</v>
      </c>
    </row>
    <row r="17" spans="1:23" ht="15.75" x14ac:dyDescent="0.25">
      <c r="A17" s="11"/>
      <c r="B17" t="s">
        <v>21</v>
      </c>
      <c r="C17" s="3">
        <v>44577</v>
      </c>
      <c r="D17" s="4">
        <v>0.06</v>
      </c>
      <c r="E17">
        <v>22006</v>
      </c>
      <c r="F17">
        <v>0.14499999999999999</v>
      </c>
      <c r="G17">
        <v>3190.83</v>
      </c>
      <c r="H17">
        <v>11.46</v>
      </c>
      <c r="I17" s="13">
        <v>3561.15</v>
      </c>
      <c r="J17">
        <v>4000</v>
      </c>
      <c r="K17">
        <v>2296</v>
      </c>
      <c r="L17">
        <f t="shared" si="9"/>
        <v>519.8900000000001</v>
      </c>
      <c r="M17">
        <v>12170</v>
      </c>
      <c r="N17">
        <f t="shared" si="10"/>
        <v>1764.6499999999999</v>
      </c>
      <c r="O17" s="8">
        <f t="shared" si="1"/>
        <v>101.15546992321424</v>
      </c>
      <c r="P17" s="8">
        <f t="shared" si="2"/>
        <v>0.50577734961607124</v>
      </c>
      <c r="Q17" s="5">
        <f t="shared" si="3"/>
        <v>1785.0400000000002</v>
      </c>
      <c r="R17" s="5">
        <f t="shared" si="11"/>
        <v>7113.37</v>
      </c>
      <c r="S17" s="5">
        <f t="shared" si="5"/>
        <v>9836</v>
      </c>
      <c r="T17" s="8">
        <f t="shared" si="6"/>
        <v>7834.7197715694329</v>
      </c>
      <c r="U17" s="8">
        <f t="shared" si="12"/>
        <v>12113.379771569433</v>
      </c>
      <c r="V17" s="8">
        <f t="shared" si="8"/>
        <v>3.0283449428923581</v>
      </c>
      <c r="W17" t="s">
        <v>16</v>
      </c>
    </row>
    <row r="18" spans="1:23" ht="15.75" x14ac:dyDescent="0.25">
      <c r="A18" s="11"/>
      <c r="B18" t="s">
        <v>21</v>
      </c>
      <c r="C18" s="3">
        <v>44578</v>
      </c>
      <c r="D18" s="4">
        <v>0</v>
      </c>
      <c r="E18">
        <v>22006</v>
      </c>
      <c r="F18">
        <v>0.14499999999999999</v>
      </c>
      <c r="G18">
        <v>3190.83</v>
      </c>
      <c r="H18">
        <v>11.46</v>
      </c>
      <c r="I18" s="13">
        <v>3495.17</v>
      </c>
      <c r="J18">
        <v>4000</v>
      </c>
      <c r="K18">
        <v>2296</v>
      </c>
      <c r="L18">
        <f t="shared" si="9"/>
        <v>519.8900000000001</v>
      </c>
      <c r="M18">
        <v>12170</v>
      </c>
      <c r="N18">
        <f t="shared" si="10"/>
        <v>1764.6499999999999</v>
      </c>
      <c r="O18" s="8">
        <f t="shared" si="1"/>
        <v>97.416484855353772</v>
      </c>
      <c r="P18" s="8">
        <f t="shared" si="2"/>
        <v>0.48708242427676884</v>
      </c>
      <c r="Q18" s="5">
        <f t="shared" si="3"/>
        <v>1719.0600000000002</v>
      </c>
      <c r="R18" s="5">
        <f t="shared" si="11"/>
        <v>7047.39</v>
      </c>
      <c r="S18" s="5">
        <f t="shared" si="5"/>
        <v>9836</v>
      </c>
      <c r="T18" s="8">
        <f t="shared" si="6"/>
        <v>7742.0766951520136</v>
      </c>
      <c r="U18" s="8">
        <f t="shared" si="12"/>
        <v>12020.736695152013</v>
      </c>
      <c r="V18" s="8">
        <f t="shared" si="8"/>
        <v>3.005184173788003</v>
      </c>
      <c r="W18" t="s">
        <v>16</v>
      </c>
    </row>
    <row r="19" spans="1:23" ht="15.75" x14ac:dyDescent="0.25">
      <c r="A19" s="11"/>
      <c r="B19" t="s">
        <v>21</v>
      </c>
      <c r="C19" s="3">
        <v>44579</v>
      </c>
      <c r="D19" s="4">
        <v>0</v>
      </c>
      <c r="E19">
        <v>22006</v>
      </c>
      <c r="F19">
        <v>0.14499999999999999</v>
      </c>
      <c r="G19">
        <v>3190.83</v>
      </c>
      <c r="H19">
        <v>11.46</v>
      </c>
      <c r="I19" s="13">
        <v>3475.68</v>
      </c>
      <c r="J19">
        <v>4000</v>
      </c>
      <c r="K19">
        <v>2296</v>
      </c>
      <c r="L19">
        <f t="shared" si="9"/>
        <v>519.8900000000001</v>
      </c>
      <c r="M19">
        <v>12170</v>
      </c>
      <c r="N19">
        <f t="shared" si="10"/>
        <v>1764.6499999999999</v>
      </c>
      <c r="O19" s="8">
        <f t="shared" si="1"/>
        <v>96.312016547190666</v>
      </c>
      <c r="P19" s="8">
        <f t="shared" si="2"/>
        <v>0.48156008273595335</v>
      </c>
      <c r="Q19" s="5">
        <f t="shared" si="3"/>
        <v>1699.57</v>
      </c>
      <c r="R19" s="5">
        <f t="shared" si="11"/>
        <v>7027.9</v>
      </c>
      <c r="S19" s="5">
        <f t="shared" si="5"/>
        <v>9836</v>
      </c>
      <c r="T19" s="8">
        <f t="shared" si="6"/>
        <v>7714.7106211996706</v>
      </c>
      <c r="U19" s="8">
        <f t="shared" si="12"/>
        <v>11993.37062119967</v>
      </c>
      <c r="V19" s="8">
        <f t="shared" si="8"/>
        <v>2.9983426552999175</v>
      </c>
      <c r="W19" t="s">
        <v>16</v>
      </c>
    </row>
    <row r="20" spans="1:23" ht="15.75" x14ac:dyDescent="0.25">
      <c r="A20" s="11"/>
      <c r="B20" t="s">
        <v>21</v>
      </c>
      <c r="C20" s="3">
        <v>44580</v>
      </c>
      <c r="D20" s="4">
        <v>0</v>
      </c>
      <c r="E20">
        <v>22006</v>
      </c>
      <c r="F20">
        <v>0.14499999999999999</v>
      </c>
      <c r="G20">
        <v>3190.83</v>
      </c>
      <c r="H20">
        <v>11.46</v>
      </c>
      <c r="I20" s="13">
        <v>3331.38</v>
      </c>
      <c r="J20">
        <v>4000</v>
      </c>
      <c r="K20">
        <v>2296</v>
      </c>
      <c r="L20">
        <f t="shared" si="9"/>
        <v>519.8900000000001</v>
      </c>
      <c r="M20">
        <v>12170</v>
      </c>
      <c r="N20">
        <f t="shared" si="10"/>
        <v>1764.6499999999999</v>
      </c>
      <c r="O20" s="8">
        <f t="shared" si="1"/>
        <v>88.13475760065738</v>
      </c>
      <c r="P20" s="8">
        <f t="shared" si="2"/>
        <v>0.44067378800328688</v>
      </c>
      <c r="Q20" s="5">
        <f t="shared" si="3"/>
        <v>1555.2700000000002</v>
      </c>
      <c r="R20" s="5">
        <f t="shared" si="11"/>
        <v>6883.6</v>
      </c>
      <c r="S20" s="5">
        <f t="shared" si="5"/>
        <v>9836</v>
      </c>
      <c r="T20" s="8">
        <f t="shared" si="6"/>
        <v>7512.0977699260484</v>
      </c>
      <c r="U20" s="8">
        <f t="shared" si="12"/>
        <v>11790.757769926047</v>
      </c>
      <c r="V20" s="8">
        <f t="shared" si="8"/>
        <v>2.9476894424815119</v>
      </c>
      <c r="W20" t="s">
        <v>16</v>
      </c>
    </row>
    <row r="21" spans="1:23" ht="15.75" x14ac:dyDescent="0.25">
      <c r="A21" s="11"/>
      <c r="B21" t="s">
        <v>21</v>
      </c>
      <c r="C21" s="3">
        <v>44581</v>
      </c>
      <c r="D21" s="4">
        <v>0</v>
      </c>
      <c r="E21">
        <v>22006</v>
      </c>
      <c r="F21">
        <v>0.14499999999999999</v>
      </c>
      <c r="G21">
        <v>3190.83</v>
      </c>
      <c r="H21">
        <v>11.46</v>
      </c>
      <c r="I21" s="13">
        <v>3307.46</v>
      </c>
      <c r="J21">
        <v>4000</v>
      </c>
      <c r="K21">
        <v>2296</v>
      </c>
      <c r="L21">
        <f t="shared" si="9"/>
        <v>519.8900000000001</v>
      </c>
      <c r="M21">
        <v>12170</v>
      </c>
      <c r="N21">
        <f t="shared" si="10"/>
        <v>1764.6499999999999</v>
      </c>
      <c r="O21" s="8">
        <f t="shared" si="1"/>
        <v>86.779248009520316</v>
      </c>
      <c r="P21" s="8">
        <f t="shared" si="2"/>
        <v>0.43389624004760158</v>
      </c>
      <c r="Q21" s="5">
        <f t="shared" si="3"/>
        <v>1531.3500000000001</v>
      </c>
      <c r="R21" s="5">
        <f t="shared" si="11"/>
        <v>6859.68</v>
      </c>
      <c r="S21" s="5">
        <f t="shared" si="5"/>
        <v>9836</v>
      </c>
      <c r="T21" s="8">
        <f t="shared" si="6"/>
        <v>7478.5114954806904</v>
      </c>
      <c r="U21" s="8">
        <f t="shared" si="12"/>
        <v>11757.17149548069</v>
      </c>
      <c r="V21" s="8">
        <f t="shared" si="8"/>
        <v>2.9392928738701727</v>
      </c>
      <c r="W21" t="s">
        <v>16</v>
      </c>
    </row>
    <row r="22" spans="1:23" ht="15.75" x14ac:dyDescent="0.25">
      <c r="A22" s="11"/>
      <c r="B22" t="s">
        <v>21</v>
      </c>
      <c r="C22" s="3">
        <v>44582</v>
      </c>
      <c r="D22" s="4">
        <v>0</v>
      </c>
      <c r="E22">
        <v>22006</v>
      </c>
      <c r="F22">
        <v>0.14499999999999999</v>
      </c>
      <c r="G22">
        <v>3190.83</v>
      </c>
      <c r="H22">
        <v>11.46</v>
      </c>
      <c r="I22" s="13">
        <v>3276.72</v>
      </c>
      <c r="J22">
        <v>4000</v>
      </c>
      <c r="K22">
        <v>2296</v>
      </c>
      <c r="L22">
        <f t="shared" si="9"/>
        <v>519.8900000000001</v>
      </c>
      <c r="M22">
        <v>12170</v>
      </c>
      <c r="N22">
        <f t="shared" si="10"/>
        <v>1764.6499999999999</v>
      </c>
      <c r="O22" s="8">
        <f t="shared" si="1"/>
        <v>85.037259513217919</v>
      </c>
      <c r="P22" s="8">
        <f t="shared" si="2"/>
        <v>0.42518629756608961</v>
      </c>
      <c r="Q22" s="5">
        <f t="shared" si="3"/>
        <v>1500.61</v>
      </c>
      <c r="R22" s="5">
        <f t="shared" si="11"/>
        <v>6828.94</v>
      </c>
      <c r="S22" s="5">
        <f t="shared" si="5"/>
        <v>9836</v>
      </c>
      <c r="T22" s="8">
        <f t="shared" si="6"/>
        <v>7435.3492013147079</v>
      </c>
      <c r="U22" s="8">
        <f t="shared" si="12"/>
        <v>11714.009201314706</v>
      </c>
      <c r="V22" s="8">
        <f t="shared" si="8"/>
        <v>2.9285023003286765</v>
      </c>
      <c r="W22" t="s">
        <v>16</v>
      </c>
    </row>
    <row r="23" spans="1:23" ht="15.75" x14ac:dyDescent="0.25">
      <c r="A23" s="11"/>
      <c r="B23" t="s">
        <v>21</v>
      </c>
      <c r="C23" s="3">
        <v>44583</v>
      </c>
      <c r="D23" s="4">
        <v>0</v>
      </c>
      <c r="E23">
        <v>22006</v>
      </c>
      <c r="F23">
        <v>0.14499999999999999</v>
      </c>
      <c r="G23">
        <v>3190.83</v>
      </c>
      <c r="H23">
        <v>11.46</v>
      </c>
      <c r="I23" s="13">
        <v>3276.59</v>
      </c>
      <c r="J23">
        <v>4000</v>
      </c>
      <c r="K23">
        <v>2296</v>
      </c>
      <c r="L23">
        <f t="shared" si="9"/>
        <v>519.8900000000001</v>
      </c>
      <c r="M23">
        <v>12170</v>
      </c>
      <c r="N23">
        <f t="shared" si="10"/>
        <v>1764.6499999999999</v>
      </c>
      <c r="O23" s="8">
        <f t="shared" si="1"/>
        <v>85.029892613266114</v>
      </c>
      <c r="P23" s="8">
        <f t="shared" si="2"/>
        <v>0.42514946306633056</v>
      </c>
      <c r="Q23" s="5">
        <f t="shared" si="3"/>
        <v>1500.4800000000002</v>
      </c>
      <c r="R23" s="5">
        <f t="shared" si="11"/>
        <v>6828.81</v>
      </c>
      <c r="S23" s="5">
        <f t="shared" si="5"/>
        <v>9836</v>
      </c>
      <c r="T23" s="8">
        <f t="shared" si="6"/>
        <v>7435.166667214462</v>
      </c>
      <c r="U23" s="8">
        <f t="shared" si="12"/>
        <v>11713.826667214464</v>
      </c>
      <c r="V23" s="8">
        <f t="shared" si="8"/>
        <v>2.928456666803616</v>
      </c>
      <c r="W23" t="s">
        <v>16</v>
      </c>
    </row>
    <row r="24" spans="1:23" ht="15.75" x14ac:dyDescent="0.25">
      <c r="A24" s="11"/>
      <c r="B24" t="s">
        <v>21</v>
      </c>
      <c r="C24" s="3">
        <v>44584</v>
      </c>
      <c r="D24" s="4">
        <v>0</v>
      </c>
      <c r="E24">
        <v>22006</v>
      </c>
      <c r="F24">
        <v>0.14499999999999999</v>
      </c>
      <c r="G24">
        <v>3190.83</v>
      </c>
      <c r="H24">
        <v>11.46</v>
      </c>
      <c r="I24" s="13">
        <v>3445.37</v>
      </c>
      <c r="J24">
        <v>4000</v>
      </c>
      <c r="K24">
        <v>2296</v>
      </c>
      <c r="L24">
        <f t="shared" si="9"/>
        <v>519.8900000000001</v>
      </c>
      <c r="M24">
        <v>12170</v>
      </c>
      <c r="N24">
        <f t="shared" si="10"/>
        <v>1764.6499999999999</v>
      </c>
      <c r="O24" s="8">
        <f t="shared" si="1"/>
        <v>94.594395489190504</v>
      </c>
      <c r="P24" s="8">
        <f t="shared" si="2"/>
        <v>0.47297197744595254</v>
      </c>
      <c r="Q24" s="5">
        <f t="shared" si="3"/>
        <v>1669.26</v>
      </c>
      <c r="R24" s="5">
        <f t="shared" si="11"/>
        <v>6997.59</v>
      </c>
      <c r="S24" s="5">
        <f t="shared" si="5"/>
        <v>9836</v>
      </c>
      <c r="T24" s="8">
        <f t="shared" si="6"/>
        <v>7672.1520936729667</v>
      </c>
      <c r="U24" s="8">
        <f t="shared" si="12"/>
        <v>11950.812093672967</v>
      </c>
      <c r="V24" s="8">
        <f t="shared" si="8"/>
        <v>2.9877030234182418</v>
      </c>
      <c r="W24" t="s">
        <v>16</v>
      </c>
    </row>
    <row r="25" spans="1:23" ht="15.75" x14ac:dyDescent="0.25">
      <c r="A25" s="11"/>
      <c r="B25" t="s">
        <v>21</v>
      </c>
      <c r="C25" s="3">
        <v>44585</v>
      </c>
      <c r="D25" s="4">
        <v>0</v>
      </c>
      <c r="E25">
        <v>22006</v>
      </c>
      <c r="F25">
        <v>0.14499999999999999</v>
      </c>
      <c r="G25">
        <v>3190.83</v>
      </c>
      <c r="H25">
        <v>11.46</v>
      </c>
      <c r="I25" s="13">
        <v>3050.04</v>
      </c>
      <c r="J25">
        <v>4000</v>
      </c>
      <c r="K25">
        <v>2296</v>
      </c>
      <c r="L25">
        <f t="shared" si="9"/>
        <v>519.8900000000001</v>
      </c>
      <c r="M25">
        <v>12170</v>
      </c>
      <c r="N25">
        <f t="shared" si="10"/>
        <v>1764.6499999999999</v>
      </c>
      <c r="O25" s="8">
        <f t="shared" si="1"/>
        <v>72.191652735669976</v>
      </c>
      <c r="P25" s="8">
        <f t="shared" si="2"/>
        <v>0.36095826367834988</v>
      </c>
      <c r="Q25" s="5">
        <f t="shared" si="3"/>
        <v>1273.93</v>
      </c>
      <c r="R25" s="5">
        <f t="shared" si="11"/>
        <v>6602.26</v>
      </c>
      <c r="S25" s="5">
        <f t="shared" si="5"/>
        <v>9836</v>
      </c>
      <c r="T25" s="8">
        <f t="shared" si="6"/>
        <v>7117.0658948233358</v>
      </c>
      <c r="U25" s="8">
        <f t="shared" si="12"/>
        <v>11395.725894823336</v>
      </c>
      <c r="V25" s="8">
        <f t="shared" si="8"/>
        <v>2.848931473705834</v>
      </c>
      <c r="W25" t="s">
        <v>16</v>
      </c>
    </row>
    <row r="26" spans="1:23" ht="15.75" x14ac:dyDescent="0.25">
      <c r="A26" s="11"/>
      <c r="B26" t="s">
        <v>21</v>
      </c>
      <c r="C26" s="3">
        <v>44586</v>
      </c>
      <c r="D26" s="4">
        <v>0</v>
      </c>
      <c r="E26">
        <v>22006</v>
      </c>
      <c r="F26">
        <v>0.14499999999999999</v>
      </c>
      <c r="G26">
        <v>3190.83</v>
      </c>
      <c r="H26">
        <v>11.46</v>
      </c>
      <c r="I26" s="13">
        <v>2983</v>
      </c>
      <c r="J26">
        <v>4000</v>
      </c>
      <c r="K26">
        <v>2296</v>
      </c>
      <c r="L26">
        <f t="shared" si="9"/>
        <v>519.8900000000001</v>
      </c>
      <c r="M26">
        <v>12170</v>
      </c>
      <c r="N26">
        <f t="shared" si="10"/>
        <v>1764.6499999999999</v>
      </c>
      <c r="O26" s="8">
        <f t="shared" si="1"/>
        <v>68.392599098971473</v>
      </c>
      <c r="P26" s="8">
        <f t="shared" si="2"/>
        <v>0.34196299549485737</v>
      </c>
      <c r="Q26" s="5">
        <f t="shared" si="3"/>
        <v>1206.8900000000001</v>
      </c>
      <c r="R26" s="5">
        <f t="shared" si="11"/>
        <v>6535.22</v>
      </c>
      <c r="S26" s="5">
        <f t="shared" si="5"/>
        <v>9836</v>
      </c>
      <c r="T26" s="8">
        <f t="shared" si="6"/>
        <v>7022.9344634346753</v>
      </c>
      <c r="U26" s="8">
        <f t="shared" si="12"/>
        <v>11301.594463434676</v>
      </c>
      <c r="V26" s="8">
        <f t="shared" si="8"/>
        <v>2.8253986158586688</v>
      </c>
      <c r="W26" t="s">
        <v>16</v>
      </c>
    </row>
    <row r="27" spans="1:23" ht="15.75" x14ac:dyDescent="0.25">
      <c r="A27" s="11"/>
      <c r="B27" t="s">
        <v>21</v>
      </c>
      <c r="C27" s="3">
        <v>44587</v>
      </c>
      <c r="D27" s="4">
        <v>0</v>
      </c>
      <c r="E27">
        <v>22006</v>
      </c>
      <c r="F27">
        <v>0.14499999999999999</v>
      </c>
      <c r="G27">
        <v>3190.83</v>
      </c>
      <c r="H27">
        <v>11.46</v>
      </c>
      <c r="I27" s="13">
        <v>2857.99</v>
      </c>
      <c r="J27">
        <v>4000</v>
      </c>
      <c r="K27">
        <v>2296</v>
      </c>
      <c r="L27">
        <f t="shared" si="9"/>
        <v>519.8900000000001</v>
      </c>
      <c r="M27">
        <v>12170</v>
      </c>
      <c r="N27">
        <f t="shared" si="10"/>
        <v>1764.6499999999999</v>
      </c>
      <c r="O27" s="8">
        <f t="shared" si="1"/>
        <v>61.30847476836766</v>
      </c>
      <c r="P27" s="8">
        <f t="shared" si="2"/>
        <v>0.3065423738418383</v>
      </c>
      <c r="Q27" s="5">
        <f t="shared" si="3"/>
        <v>1081.8799999999999</v>
      </c>
      <c r="R27" s="5">
        <f t="shared" si="11"/>
        <v>6410.21</v>
      </c>
      <c r="S27" s="5">
        <f t="shared" si="5"/>
        <v>9836</v>
      </c>
      <c r="T27" s="8">
        <f t="shared" si="6"/>
        <v>6847.4068644207064</v>
      </c>
      <c r="U27" s="8">
        <f t="shared" si="12"/>
        <v>11126.066864420705</v>
      </c>
      <c r="V27" s="8">
        <f t="shared" si="8"/>
        <v>2.7815167161051764</v>
      </c>
      <c r="W27" t="s">
        <v>16</v>
      </c>
    </row>
    <row r="28" spans="1:23" ht="15.75" x14ac:dyDescent="0.25">
      <c r="A28" s="11"/>
      <c r="B28" t="s">
        <v>21</v>
      </c>
      <c r="C28" s="3">
        <v>44588</v>
      </c>
      <c r="D28" s="4">
        <v>0</v>
      </c>
      <c r="E28">
        <v>22006</v>
      </c>
      <c r="F28">
        <v>0.14499999999999999</v>
      </c>
      <c r="G28">
        <v>3190.83</v>
      </c>
      <c r="H28">
        <v>11.46</v>
      </c>
      <c r="I28" s="13">
        <v>2699.63</v>
      </c>
      <c r="J28">
        <v>4000</v>
      </c>
      <c r="K28">
        <v>2296</v>
      </c>
      <c r="L28">
        <f t="shared" si="9"/>
        <v>519.8900000000001</v>
      </c>
      <c r="M28">
        <v>12170</v>
      </c>
      <c r="N28">
        <f t="shared" si="10"/>
        <v>1764.6499999999999</v>
      </c>
      <c r="O28" s="8">
        <f t="shared" si="1"/>
        <v>52.334457257813185</v>
      </c>
      <c r="P28" s="8">
        <f t="shared" si="2"/>
        <v>0.26167228628906591</v>
      </c>
      <c r="Q28" s="5">
        <f t="shared" si="3"/>
        <v>923.52000000000021</v>
      </c>
      <c r="R28" s="5">
        <f t="shared" si="11"/>
        <v>6251.85</v>
      </c>
      <c r="S28" s="5">
        <f t="shared" si="5"/>
        <v>9836</v>
      </c>
      <c r="T28" s="8">
        <f t="shared" si="6"/>
        <v>6625.0522481511916</v>
      </c>
      <c r="U28" s="8">
        <f t="shared" si="12"/>
        <v>10903.712248151192</v>
      </c>
      <c r="V28" s="8">
        <f t="shared" si="8"/>
        <v>2.7259280620377981</v>
      </c>
      <c r="W28" t="s">
        <v>16</v>
      </c>
    </row>
    <row r="29" spans="1:23" ht="15.75" x14ac:dyDescent="0.25">
      <c r="A29" s="11"/>
      <c r="B29" t="s">
        <v>21</v>
      </c>
      <c r="C29" s="3">
        <v>44589</v>
      </c>
      <c r="D29" s="4">
        <v>0</v>
      </c>
      <c r="E29">
        <v>22006</v>
      </c>
      <c r="F29">
        <v>0.14499999999999999</v>
      </c>
      <c r="G29">
        <v>3190.83</v>
      </c>
      <c r="H29">
        <v>11.46</v>
      </c>
      <c r="I29" s="13">
        <v>2997.88</v>
      </c>
      <c r="J29">
        <v>4000</v>
      </c>
      <c r="K29">
        <v>2296</v>
      </c>
      <c r="L29">
        <f t="shared" si="9"/>
        <v>519.8900000000001</v>
      </c>
      <c r="M29">
        <v>12170</v>
      </c>
      <c r="N29">
        <f t="shared" si="10"/>
        <v>1764.6499999999999</v>
      </c>
      <c r="O29" s="8">
        <f t="shared" si="1"/>
        <v>69.235825801150384</v>
      </c>
      <c r="P29" s="8">
        <f t="shared" si="2"/>
        <v>0.34617912900575193</v>
      </c>
      <c r="Q29" s="5">
        <f t="shared" si="3"/>
        <v>1221.7700000000002</v>
      </c>
      <c r="R29" s="5">
        <f t="shared" si="11"/>
        <v>6550.1</v>
      </c>
      <c r="S29" s="5">
        <f t="shared" si="5"/>
        <v>9836</v>
      </c>
      <c r="T29" s="8">
        <f t="shared" si="6"/>
        <v>7043.827597370584</v>
      </c>
      <c r="U29" s="8">
        <f t="shared" si="12"/>
        <v>11322.487597370584</v>
      </c>
      <c r="V29" s="8">
        <f t="shared" si="8"/>
        <v>2.830621899342646</v>
      </c>
      <c r="W29" t="s">
        <v>16</v>
      </c>
    </row>
    <row r="30" spans="1:23" ht="15.75" x14ac:dyDescent="0.25">
      <c r="A30" s="11"/>
      <c r="B30" t="s">
        <v>21</v>
      </c>
      <c r="C30" s="3">
        <v>44590</v>
      </c>
      <c r="D30" s="4">
        <v>0</v>
      </c>
      <c r="E30">
        <v>22006</v>
      </c>
      <c r="F30">
        <v>0.14499999999999999</v>
      </c>
      <c r="G30">
        <v>3190.83</v>
      </c>
      <c r="H30">
        <v>11.46</v>
      </c>
      <c r="I30" s="13">
        <v>3395.25</v>
      </c>
      <c r="J30">
        <v>4000</v>
      </c>
      <c r="K30">
        <v>2296</v>
      </c>
      <c r="L30">
        <f t="shared" si="9"/>
        <v>519.8900000000001</v>
      </c>
      <c r="M30">
        <v>12170</v>
      </c>
      <c r="N30">
        <f t="shared" si="10"/>
        <v>1764.6499999999999</v>
      </c>
      <c r="O30" s="8">
        <f t="shared" si="1"/>
        <v>91.754172215453494</v>
      </c>
      <c r="P30" s="8">
        <f t="shared" si="2"/>
        <v>0.45877086107726744</v>
      </c>
      <c r="Q30" s="5">
        <f t="shared" si="3"/>
        <v>1619.14</v>
      </c>
      <c r="R30" s="5">
        <f t="shared" si="11"/>
        <v>6947.47</v>
      </c>
      <c r="S30" s="5">
        <f t="shared" si="5"/>
        <v>9836</v>
      </c>
      <c r="T30" s="8">
        <f t="shared" si="6"/>
        <v>7601.7781774856203</v>
      </c>
      <c r="U30" s="8">
        <f t="shared" si="12"/>
        <v>11880.438177485621</v>
      </c>
      <c r="V30" s="8">
        <f t="shared" si="8"/>
        <v>2.9701095443714052</v>
      </c>
      <c r="W30" t="s">
        <v>16</v>
      </c>
    </row>
    <row r="31" spans="1:23" ht="15.75" x14ac:dyDescent="0.25">
      <c r="A31" s="11"/>
      <c r="B31" t="s">
        <v>21</v>
      </c>
      <c r="C31" s="3">
        <v>44591</v>
      </c>
      <c r="D31">
        <v>1.1299999999999999</v>
      </c>
      <c r="E31">
        <v>22006</v>
      </c>
      <c r="F31">
        <v>0.14499999999999999</v>
      </c>
      <c r="G31">
        <v>3190.83</v>
      </c>
      <c r="H31">
        <v>11.46</v>
      </c>
      <c r="I31" s="13">
        <v>3572.52</v>
      </c>
      <c r="J31">
        <v>4000</v>
      </c>
      <c r="K31">
        <v>2296</v>
      </c>
      <c r="L31">
        <f t="shared" si="9"/>
        <v>519.8900000000001</v>
      </c>
      <c r="M31">
        <v>12170</v>
      </c>
      <c r="N31">
        <f t="shared" si="10"/>
        <v>1764.6499999999999</v>
      </c>
      <c r="O31" s="8">
        <f t="shared" si="1"/>
        <v>101.79979032669368</v>
      </c>
      <c r="P31" s="8">
        <f t="shared" si="2"/>
        <v>0.50899895163346842</v>
      </c>
      <c r="Q31" s="5">
        <f t="shared" si="3"/>
        <v>1796.41</v>
      </c>
      <c r="R31" s="5">
        <f t="shared" si="11"/>
        <v>7124.74</v>
      </c>
      <c r="S31" s="5">
        <f t="shared" si="5"/>
        <v>9836</v>
      </c>
      <c r="T31" s="8">
        <f t="shared" si="6"/>
        <v>7850.6844847986849</v>
      </c>
      <c r="U31" s="8">
        <f t="shared" si="12"/>
        <v>12129.344484798685</v>
      </c>
      <c r="V31" s="8">
        <f t="shared" si="8"/>
        <v>3.0323361211996711</v>
      </c>
      <c r="W31" t="s">
        <v>16</v>
      </c>
    </row>
    <row r="32" spans="1:23" ht="15.75" x14ac:dyDescent="0.25">
      <c r="A32" s="11"/>
      <c r="B32" t="s">
        <v>21</v>
      </c>
      <c r="C32" s="3">
        <v>44592</v>
      </c>
      <c r="D32">
        <v>0.5</v>
      </c>
      <c r="E32">
        <v>22006</v>
      </c>
      <c r="F32">
        <v>0.14499999999999999</v>
      </c>
      <c r="G32">
        <v>3190.83</v>
      </c>
      <c r="H32">
        <v>11.46</v>
      </c>
      <c r="I32" s="13">
        <v>3203.32</v>
      </c>
      <c r="J32">
        <v>4000</v>
      </c>
      <c r="K32">
        <v>2296</v>
      </c>
      <c r="L32">
        <f t="shared" si="9"/>
        <v>519.8900000000001</v>
      </c>
      <c r="M32">
        <v>12170</v>
      </c>
      <c r="N32">
        <f t="shared" si="10"/>
        <v>1764.6499999999999</v>
      </c>
      <c r="O32" s="8">
        <f t="shared" si="1"/>
        <v>80.877794463491369</v>
      </c>
      <c r="P32" s="8">
        <f t="shared" si="2"/>
        <v>0.40438897231745685</v>
      </c>
      <c r="Q32" s="5">
        <f t="shared" si="3"/>
        <v>1427.2100000000003</v>
      </c>
      <c r="R32" s="5">
        <f t="shared" si="11"/>
        <v>6755.54</v>
      </c>
      <c r="S32" s="5">
        <f t="shared" si="5"/>
        <v>9836</v>
      </c>
      <c r="T32" s="8">
        <f t="shared" si="6"/>
        <v>7332.2876400986033</v>
      </c>
      <c r="U32" s="8">
        <f t="shared" si="12"/>
        <v>11610.947640098604</v>
      </c>
      <c r="V32" s="8">
        <f t="shared" si="8"/>
        <v>2.9027369100246512</v>
      </c>
      <c r="W32" t="s">
        <v>16</v>
      </c>
    </row>
    <row r="33" spans="1:23" ht="15.75" x14ac:dyDescent="0.25">
      <c r="A33" s="11"/>
      <c r="B33" t="s">
        <v>21</v>
      </c>
      <c r="C33" s="3">
        <v>44593</v>
      </c>
      <c r="D33">
        <v>0.49</v>
      </c>
      <c r="E33">
        <v>22006</v>
      </c>
      <c r="F33">
        <v>0.14499999999999999</v>
      </c>
      <c r="G33">
        <v>3190.83</v>
      </c>
      <c r="H33">
        <v>11.46</v>
      </c>
      <c r="I33" s="13">
        <v>2901.21</v>
      </c>
      <c r="J33">
        <v>4000</v>
      </c>
      <c r="K33">
        <v>2296</v>
      </c>
      <c r="L33">
        <f t="shared" si="9"/>
        <v>519.8900000000001</v>
      </c>
      <c r="M33">
        <v>12170</v>
      </c>
      <c r="N33">
        <f t="shared" si="10"/>
        <v>1764.6499999999999</v>
      </c>
      <c r="O33" s="8">
        <f t="shared" si="1"/>
        <v>63.757685660045915</v>
      </c>
      <c r="P33" s="8">
        <f t="shared" si="2"/>
        <v>0.31878842830022958</v>
      </c>
      <c r="Q33" s="5">
        <f t="shared" si="3"/>
        <v>1125.1000000000001</v>
      </c>
      <c r="R33" s="5">
        <f t="shared" si="11"/>
        <v>6453.43</v>
      </c>
      <c r="S33" s="5">
        <f t="shared" si="5"/>
        <v>9836</v>
      </c>
      <c r="T33" s="8">
        <f t="shared" si="6"/>
        <v>6908.0924322103538</v>
      </c>
      <c r="U33" s="8">
        <f t="shared" si="12"/>
        <v>11186.752432210353</v>
      </c>
      <c r="V33" s="8">
        <f t="shared" si="8"/>
        <v>2.7966881080525883</v>
      </c>
      <c r="W33" t="s">
        <v>16</v>
      </c>
    </row>
    <row r="34" spans="1:23" ht="15.75" x14ac:dyDescent="0.25">
      <c r="A34" s="11"/>
      <c r="B34" t="s">
        <v>21</v>
      </c>
      <c r="C34" s="3">
        <v>44594</v>
      </c>
      <c r="D34">
        <v>0</v>
      </c>
      <c r="E34">
        <v>22006</v>
      </c>
      <c r="F34">
        <v>0.14499999999999999</v>
      </c>
      <c r="G34">
        <v>3190.83</v>
      </c>
      <c r="H34">
        <v>11.46</v>
      </c>
      <c r="I34" s="13">
        <v>2818.29</v>
      </c>
      <c r="J34">
        <v>4000</v>
      </c>
      <c r="K34">
        <v>2296</v>
      </c>
      <c r="L34">
        <f t="shared" si="9"/>
        <v>519.8900000000001</v>
      </c>
      <c r="M34">
        <v>12170</v>
      </c>
      <c r="N34">
        <f t="shared" si="10"/>
        <v>1764.6499999999999</v>
      </c>
      <c r="O34" s="8">
        <f t="shared" si="1"/>
        <v>59.058736860000572</v>
      </c>
      <c r="P34" s="8">
        <f t="shared" si="2"/>
        <v>0.29529368430000286</v>
      </c>
      <c r="Q34" s="5">
        <f t="shared" si="3"/>
        <v>1042.18</v>
      </c>
      <c r="R34" s="5">
        <f t="shared" si="11"/>
        <v>6370.51</v>
      </c>
      <c r="S34" s="5">
        <f t="shared" si="5"/>
        <v>9836</v>
      </c>
      <c r="T34" s="8">
        <f t="shared" si="6"/>
        <v>6791.6637584223499</v>
      </c>
      <c r="U34" s="8">
        <f t="shared" si="12"/>
        <v>11070.32375842235</v>
      </c>
      <c r="V34" s="8">
        <f t="shared" si="8"/>
        <v>2.7675809396055873</v>
      </c>
      <c r="W34" t="s">
        <v>16</v>
      </c>
    </row>
    <row r="35" spans="1:23" ht="15.75" x14ac:dyDescent="0.25">
      <c r="A35" s="11"/>
      <c r="B35" t="s">
        <v>21</v>
      </c>
      <c r="C35" s="3">
        <v>44595</v>
      </c>
      <c r="D35" s="4">
        <v>0</v>
      </c>
      <c r="E35">
        <v>22006</v>
      </c>
      <c r="F35">
        <v>0.14499999999999999</v>
      </c>
      <c r="G35">
        <v>3190.83</v>
      </c>
      <c r="H35">
        <v>11.46</v>
      </c>
      <c r="I35" s="13">
        <v>2834.59</v>
      </c>
      <c r="J35">
        <v>4000</v>
      </c>
      <c r="K35">
        <v>2296</v>
      </c>
      <c r="L35">
        <f t="shared" si="9"/>
        <v>519.8900000000001</v>
      </c>
      <c r="M35">
        <v>12170</v>
      </c>
      <c r="N35">
        <f t="shared" si="10"/>
        <v>1764.6499999999999</v>
      </c>
      <c r="O35" s="8">
        <f t="shared" si="1"/>
        <v>59.98243277703795</v>
      </c>
      <c r="P35" s="8">
        <f t="shared" si="2"/>
        <v>0.29991216388518976</v>
      </c>
      <c r="Q35" s="5">
        <f t="shared" si="3"/>
        <v>1058.4800000000002</v>
      </c>
      <c r="R35" s="5">
        <f t="shared" si="11"/>
        <v>6386.81</v>
      </c>
      <c r="S35" s="5">
        <f t="shared" si="5"/>
        <v>9836</v>
      </c>
      <c r="T35" s="8">
        <f t="shared" si="6"/>
        <v>6814.5507263763357</v>
      </c>
      <c r="U35" s="8">
        <f t="shared" si="12"/>
        <v>11093.210726376336</v>
      </c>
      <c r="V35" s="8">
        <f t="shared" si="8"/>
        <v>2.773302681594084</v>
      </c>
      <c r="W35" t="s">
        <v>16</v>
      </c>
    </row>
    <row r="36" spans="1:23" ht="15.75" x14ac:dyDescent="0.25">
      <c r="A36" s="11"/>
      <c r="B36" t="s">
        <v>21</v>
      </c>
      <c r="C36" s="3">
        <v>44596</v>
      </c>
      <c r="D36">
        <v>6.34</v>
      </c>
      <c r="E36">
        <v>22006</v>
      </c>
      <c r="F36">
        <v>0.14499999999999999</v>
      </c>
      <c r="G36">
        <v>3190.83</v>
      </c>
      <c r="H36">
        <v>11.46</v>
      </c>
      <c r="I36" s="13">
        <v>3674.67</v>
      </c>
      <c r="J36">
        <v>4000</v>
      </c>
      <c r="K36">
        <v>2296</v>
      </c>
      <c r="L36">
        <f t="shared" si="9"/>
        <v>519.8900000000001</v>
      </c>
      <c r="M36">
        <v>12170</v>
      </c>
      <c r="N36">
        <f t="shared" si="10"/>
        <v>1764.6499999999999</v>
      </c>
      <c r="O36" s="8">
        <f t="shared" si="1"/>
        <v>107.58847363499846</v>
      </c>
      <c r="P36" s="8">
        <f t="shared" si="2"/>
        <v>0.5379423681749923</v>
      </c>
      <c r="Q36" s="5">
        <f t="shared" si="3"/>
        <v>1898.5600000000002</v>
      </c>
      <c r="R36" s="5">
        <f t="shared" si="11"/>
        <v>7226.89</v>
      </c>
      <c r="S36" s="5">
        <f t="shared" si="5"/>
        <v>9836</v>
      </c>
      <c r="T36" s="8">
        <f t="shared" si="6"/>
        <v>7994.1141643385381</v>
      </c>
      <c r="U36" s="8">
        <f t="shared" si="12"/>
        <v>12272.774164338536</v>
      </c>
      <c r="V36" s="8">
        <f t="shared" si="8"/>
        <v>3.0681935410846339</v>
      </c>
      <c r="W36" t="s">
        <v>16</v>
      </c>
    </row>
    <row r="37" spans="1:23" ht="15.75" x14ac:dyDescent="0.25">
      <c r="A37" s="11"/>
      <c r="B37" t="s">
        <v>21</v>
      </c>
      <c r="C37" s="3">
        <v>44597</v>
      </c>
      <c r="D37">
        <v>1.22</v>
      </c>
      <c r="E37">
        <v>22006</v>
      </c>
      <c r="F37">
        <v>0.14499999999999999</v>
      </c>
      <c r="G37">
        <v>3190.83</v>
      </c>
      <c r="H37">
        <v>11.46</v>
      </c>
      <c r="I37" s="13">
        <v>2865.86</v>
      </c>
      <c r="J37">
        <v>4000</v>
      </c>
      <c r="K37">
        <v>2296</v>
      </c>
      <c r="L37">
        <f t="shared" si="9"/>
        <v>519.8900000000001</v>
      </c>
      <c r="M37">
        <v>12170</v>
      </c>
      <c r="N37">
        <f t="shared" si="10"/>
        <v>1764.6499999999999</v>
      </c>
      <c r="O37" s="8">
        <f t="shared" si="1"/>
        <v>61.75445555775935</v>
      </c>
      <c r="P37" s="8">
        <f t="shared" si="2"/>
        <v>0.30877227778879673</v>
      </c>
      <c r="Q37" s="5">
        <f t="shared" si="3"/>
        <v>1089.7500000000002</v>
      </c>
      <c r="R37" s="5">
        <f t="shared" si="11"/>
        <v>6418.08</v>
      </c>
      <c r="S37" s="5">
        <f t="shared" si="5"/>
        <v>9836</v>
      </c>
      <c r="T37" s="8">
        <f t="shared" si="6"/>
        <v>6858.4571980279379</v>
      </c>
      <c r="U37" s="8">
        <f t="shared" si="12"/>
        <v>11137.117198027938</v>
      </c>
      <c r="V37" s="8">
        <f t="shared" si="8"/>
        <v>2.7842792995069843</v>
      </c>
      <c r="W37" t="s">
        <v>16</v>
      </c>
    </row>
    <row r="38" spans="1:23" ht="15.75" x14ac:dyDescent="0.25">
      <c r="A38" s="11"/>
      <c r="B38" t="s">
        <v>21</v>
      </c>
      <c r="C38" s="3">
        <v>44598</v>
      </c>
      <c r="D38">
        <v>7.8</v>
      </c>
      <c r="E38">
        <v>22006</v>
      </c>
      <c r="F38">
        <v>0.14499999999999999</v>
      </c>
      <c r="G38">
        <v>3190.83</v>
      </c>
      <c r="H38">
        <v>11.46</v>
      </c>
      <c r="I38" s="13">
        <v>3149.5</v>
      </c>
      <c r="J38">
        <v>4000</v>
      </c>
      <c r="K38">
        <v>2296</v>
      </c>
      <c r="L38">
        <f t="shared" si="9"/>
        <v>519.8900000000001</v>
      </c>
      <c r="M38">
        <v>12170</v>
      </c>
      <c r="N38">
        <f t="shared" si="10"/>
        <v>1764.6499999999999</v>
      </c>
      <c r="O38" s="8">
        <f t="shared" si="1"/>
        <v>77.827897883432982</v>
      </c>
      <c r="P38" s="8">
        <f t="shared" si="2"/>
        <v>0.38913948941716492</v>
      </c>
      <c r="Q38" s="5">
        <f t="shared" si="3"/>
        <v>1373.39</v>
      </c>
      <c r="R38" s="5">
        <f t="shared" si="11"/>
        <v>6701.72</v>
      </c>
      <c r="S38" s="5">
        <f t="shared" si="5"/>
        <v>9836</v>
      </c>
      <c r="T38" s="8">
        <f t="shared" si="6"/>
        <v>7256.7185225965495</v>
      </c>
      <c r="U38" s="8">
        <f t="shared" si="12"/>
        <v>11535.378522596549</v>
      </c>
      <c r="V38" s="8">
        <f t="shared" si="8"/>
        <v>2.8838446306491372</v>
      </c>
      <c r="W38" t="s">
        <v>16</v>
      </c>
    </row>
    <row r="39" spans="1:23" ht="15.75" x14ac:dyDescent="0.25">
      <c r="A39" s="11"/>
      <c r="B39" t="s">
        <v>21</v>
      </c>
      <c r="C39" s="3">
        <v>44599</v>
      </c>
      <c r="D39">
        <v>0.01</v>
      </c>
      <c r="E39">
        <v>22006</v>
      </c>
      <c r="F39">
        <v>0.14499999999999999</v>
      </c>
      <c r="G39">
        <v>3190.83</v>
      </c>
      <c r="H39">
        <v>11.46</v>
      </c>
      <c r="I39" s="13">
        <v>3033.68</v>
      </c>
      <c r="J39">
        <v>4000</v>
      </c>
      <c r="K39">
        <v>2296</v>
      </c>
      <c r="L39">
        <f t="shared" si="9"/>
        <v>519.8900000000001</v>
      </c>
      <c r="M39">
        <v>12170</v>
      </c>
      <c r="N39">
        <f t="shared" si="10"/>
        <v>1764.6499999999999</v>
      </c>
      <c r="O39" s="8">
        <f t="shared" si="1"/>
        <v>71.264556710962509</v>
      </c>
      <c r="P39" s="8">
        <f t="shared" si="2"/>
        <v>0.35632278355481256</v>
      </c>
      <c r="Q39" s="5">
        <f t="shared" si="3"/>
        <v>1257.57</v>
      </c>
      <c r="R39" s="5">
        <f t="shared" si="11"/>
        <v>6585.9</v>
      </c>
      <c r="S39" s="5">
        <f t="shared" si="5"/>
        <v>9836</v>
      </c>
      <c r="T39" s="8">
        <f t="shared" si="6"/>
        <v>7094.0946803615443</v>
      </c>
      <c r="U39" s="8">
        <f t="shared" si="12"/>
        <v>11372.754680361544</v>
      </c>
      <c r="V39" s="8">
        <f t="shared" si="8"/>
        <v>2.8431886700903859</v>
      </c>
      <c r="W39" t="s">
        <v>16</v>
      </c>
    </row>
    <row r="40" spans="1:23" ht="15.75" x14ac:dyDescent="0.25">
      <c r="A40" s="11"/>
      <c r="B40" t="s">
        <v>21</v>
      </c>
      <c r="C40" s="3">
        <v>44600</v>
      </c>
      <c r="D40" s="4">
        <v>0</v>
      </c>
      <c r="E40">
        <v>22006</v>
      </c>
      <c r="F40">
        <v>0.14499999999999999</v>
      </c>
      <c r="G40">
        <v>3190.83</v>
      </c>
      <c r="H40">
        <v>11.46</v>
      </c>
      <c r="I40" s="13">
        <v>3038.98999023438</v>
      </c>
      <c r="J40">
        <v>4000</v>
      </c>
      <c r="K40">
        <v>2296</v>
      </c>
      <c r="L40">
        <f t="shared" si="9"/>
        <v>519.8900000000001</v>
      </c>
      <c r="M40">
        <v>12170</v>
      </c>
      <c r="N40">
        <f t="shared" si="10"/>
        <v>1764.6499999999999</v>
      </c>
      <c r="O40" s="8">
        <f t="shared" si="1"/>
        <v>71.56546568636162</v>
      </c>
      <c r="P40" s="8">
        <f t="shared" si="2"/>
        <v>0.35782732843180809</v>
      </c>
      <c r="Q40" s="5">
        <f t="shared" si="3"/>
        <v>1262.8799902343801</v>
      </c>
      <c r="R40" s="5">
        <f t="shared" si="11"/>
        <v>6591.2099902343798</v>
      </c>
      <c r="S40" s="5">
        <f t="shared" si="5"/>
        <v>9836</v>
      </c>
      <c r="T40" s="8">
        <f t="shared" si="6"/>
        <v>7101.5504825903927</v>
      </c>
      <c r="U40" s="8">
        <f t="shared" si="12"/>
        <v>11380.210482590393</v>
      </c>
      <c r="V40" s="8">
        <f t="shared" si="8"/>
        <v>2.8450526206475986</v>
      </c>
      <c r="W40" t="s">
        <v>16</v>
      </c>
    </row>
    <row r="41" spans="1:23" ht="15.75" x14ac:dyDescent="0.25">
      <c r="A41" s="11"/>
      <c r="B41" t="s">
        <v>21</v>
      </c>
      <c r="C41" s="3">
        <v>44601</v>
      </c>
      <c r="D41">
        <v>0.28000000000000003</v>
      </c>
      <c r="E41">
        <v>22006</v>
      </c>
      <c r="F41">
        <v>0.14499999999999999</v>
      </c>
      <c r="G41">
        <v>3190.83</v>
      </c>
      <c r="H41">
        <v>11.46</v>
      </c>
      <c r="I41" s="13">
        <v>2893.71997070313</v>
      </c>
      <c r="J41">
        <v>4000</v>
      </c>
      <c r="K41">
        <v>2296</v>
      </c>
      <c r="L41">
        <f t="shared" si="9"/>
        <v>519.8900000000001</v>
      </c>
      <c r="M41">
        <v>12170</v>
      </c>
      <c r="N41">
        <f t="shared" si="10"/>
        <v>1764.6499999999999</v>
      </c>
      <c r="O41" s="8">
        <f t="shared" si="1"/>
        <v>63.333237225689523</v>
      </c>
      <c r="P41" s="8">
        <f t="shared" si="2"/>
        <v>0.3166661861284476</v>
      </c>
      <c r="Q41" s="5">
        <f t="shared" si="3"/>
        <v>1117.6099707031301</v>
      </c>
      <c r="R41" s="5">
        <f t="shared" si="11"/>
        <v>6445.9399707031298</v>
      </c>
      <c r="S41" s="5">
        <f t="shared" si="5"/>
        <v>9836</v>
      </c>
      <c r="T41" s="8">
        <f t="shared" si="6"/>
        <v>6897.5756186832441</v>
      </c>
      <c r="U41" s="8">
        <f t="shared" si="12"/>
        <v>11176.235618683244</v>
      </c>
      <c r="V41" s="8">
        <f t="shared" si="8"/>
        <v>2.7940589046708109</v>
      </c>
      <c r="W41" t="s">
        <v>16</v>
      </c>
    </row>
    <row r="42" spans="1:23" ht="15.75" x14ac:dyDescent="0.25">
      <c r="A42" s="11"/>
      <c r="B42" t="s">
        <v>21</v>
      </c>
      <c r="C42" s="3">
        <v>44602</v>
      </c>
      <c r="D42">
        <v>0.92</v>
      </c>
      <c r="E42">
        <v>22006</v>
      </c>
      <c r="F42">
        <v>0.14499999999999999</v>
      </c>
      <c r="G42">
        <v>3190.83</v>
      </c>
      <c r="H42">
        <v>11.46</v>
      </c>
      <c r="I42" s="13">
        <v>3027.16</v>
      </c>
      <c r="J42">
        <v>4000</v>
      </c>
      <c r="K42">
        <v>2296</v>
      </c>
      <c r="L42">
        <f t="shared" si="9"/>
        <v>519.8900000000001</v>
      </c>
      <c r="M42">
        <v>12170</v>
      </c>
      <c r="N42">
        <f t="shared" si="10"/>
        <v>1764.6499999999999</v>
      </c>
      <c r="O42" s="8">
        <f t="shared" si="1"/>
        <v>70.895078344147564</v>
      </c>
      <c r="P42" s="8">
        <f t="shared" si="2"/>
        <v>0.35447539172073783</v>
      </c>
      <c r="Q42" s="5">
        <f t="shared" si="3"/>
        <v>1251.05</v>
      </c>
      <c r="R42" s="5">
        <f t="shared" si="11"/>
        <v>6579.38</v>
      </c>
      <c r="S42" s="5">
        <f t="shared" si="5"/>
        <v>9836</v>
      </c>
      <c r="T42" s="8">
        <f t="shared" si="6"/>
        <v>7084.9398931799506</v>
      </c>
      <c r="U42" s="8">
        <f t="shared" si="12"/>
        <v>11363.599893179951</v>
      </c>
      <c r="V42" s="8">
        <f t="shared" si="8"/>
        <v>2.840899973294988</v>
      </c>
      <c r="W42" t="s">
        <v>16</v>
      </c>
    </row>
    <row r="43" spans="1:23" ht="15.75" x14ac:dyDescent="0.25">
      <c r="A43" s="11"/>
      <c r="B43" t="s">
        <v>21</v>
      </c>
      <c r="C43" s="3">
        <v>44603</v>
      </c>
      <c r="D43">
        <v>0</v>
      </c>
      <c r="E43">
        <v>22006</v>
      </c>
      <c r="F43">
        <v>0.14499999999999999</v>
      </c>
      <c r="G43">
        <v>3190.83</v>
      </c>
      <c r="H43">
        <v>11.46</v>
      </c>
      <c r="I43" s="13">
        <v>3029.78002929688</v>
      </c>
      <c r="J43">
        <v>4000</v>
      </c>
      <c r="K43">
        <v>2296</v>
      </c>
      <c r="L43">
        <f t="shared" si="9"/>
        <v>519.8900000000001</v>
      </c>
      <c r="M43">
        <v>12170</v>
      </c>
      <c r="N43">
        <f t="shared" si="10"/>
        <v>1764.6499999999999</v>
      </c>
      <c r="O43" s="8">
        <f t="shared" si="1"/>
        <v>71.043551372616676</v>
      </c>
      <c r="P43" s="8">
        <f t="shared" si="2"/>
        <v>0.35521775686308338</v>
      </c>
      <c r="Q43" s="5">
        <f t="shared" si="3"/>
        <v>1253.6700292968801</v>
      </c>
      <c r="R43" s="5">
        <f t="shared" si="11"/>
        <v>6582.0000292968798</v>
      </c>
      <c r="S43" s="5">
        <f t="shared" si="5"/>
        <v>9836</v>
      </c>
      <c r="T43" s="8">
        <f t="shared" si="6"/>
        <v>7088.6186984901469</v>
      </c>
      <c r="U43" s="8">
        <f t="shared" si="12"/>
        <v>11367.278698490147</v>
      </c>
      <c r="V43" s="8">
        <f t="shared" si="8"/>
        <v>2.8418196746225366</v>
      </c>
      <c r="W43" t="s">
        <v>16</v>
      </c>
    </row>
    <row r="44" spans="1:23" ht="15.75" x14ac:dyDescent="0.25">
      <c r="A44" s="11"/>
      <c r="B44" t="s">
        <v>21</v>
      </c>
      <c r="C44" s="3">
        <v>44604</v>
      </c>
      <c r="D44" s="4">
        <v>0.1</v>
      </c>
      <c r="E44">
        <v>22006</v>
      </c>
      <c r="F44">
        <v>0.14499999999999999</v>
      </c>
      <c r="G44">
        <v>3190.83</v>
      </c>
      <c r="H44">
        <v>11.46</v>
      </c>
      <c r="I44" s="13">
        <v>2970.53002929688</v>
      </c>
      <c r="J44">
        <v>4000</v>
      </c>
      <c r="K44">
        <v>2296</v>
      </c>
      <c r="L44">
        <f t="shared" si="9"/>
        <v>519.8900000000001</v>
      </c>
      <c r="M44">
        <v>12170</v>
      </c>
      <c r="N44">
        <f t="shared" si="10"/>
        <v>1764.6499999999999</v>
      </c>
      <c r="O44" s="8">
        <f t="shared" si="1"/>
        <v>67.685945048416414</v>
      </c>
      <c r="P44" s="8">
        <f t="shared" si="2"/>
        <v>0.33842972524208209</v>
      </c>
      <c r="Q44" s="5">
        <f t="shared" si="3"/>
        <v>1194.4200292968801</v>
      </c>
      <c r="R44" s="5">
        <f t="shared" si="11"/>
        <v>6522.7500292968798</v>
      </c>
      <c r="S44" s="5">
        <f t="shared" si="5"/>
        <v>9836</v>
      </c>
      <c r="T44" s="8">
        <f t="shared" si="6"/>
        <v>7005.4252720316417</v>
      </c>
      <c r="U44" s="8">
        <f t="shared" si="12"/>
        <v>11284.085272031642</v>
      </c>
      <c r="V44" s="8">
        <f t="shared" si="8"/>
        <v>2.8210213180079102</v>
      </c>
      <c r="W44" t="s">
        <v>16</v>
      </c>
    </row>
    <row r="45" spans="1:23" ht="15.75" x14ac:dyDescent="0.25">
      <c r="A45" s="11"/>
      <c r="B45" t="s">
        <v>21</v>
      </c>
      <c r="C45" s="3">
        <v>44605</v>
      </c>
      <c r="D45">
        <v>4.2</v>
      </c>
      <c r="E45">
        <v>22006</v>
      </c>
      <c r="F45">
        <v>0.14499999999999999</v>
      </c>
      <c r="G45">
        <v>3190.83</v>
      </c>
      <c r="H45">
        <v>11.46</v>
      </c>
      <c r="I45" s="13">
        <v>3175.03002929688</v>
      </c>
      <c r="J45">
        <v>4000</v>
      </c>
      <c r="K45">
        <v>2296</v>
      </c>
      <c r="L45">
        <f t="shared" si="9"/>
        <v>519.8900000000001</v>
      </c>
      <c r="M45">
        <v>12170</v>
      </c>
      <c r="N45">
        <f t="shared" si="10"/>
        <v>1764.6499999999999</v>
      </c>
      <c r="O45" s="8">
        <f t="shared" si="1"/>
        <v>79.274645357259516</v>
      </c>
      <c r="P45" s="8">
        <f t="shared" si="2"/>
        <v>0.39637322678629761</v>
      </c>
      <c r="Q45" s="5">
        <f t="shared" si="3"/>
        <v>1398.9200292968801</v>
      </c>
      <c r="R45" s="5">
        <f t="shared" si="11"/>
        <v>6727.2500292968798</v>
      </c>
      <c r="S45" s="5">
        <f t="shared" si="5"/>
        <v>9836</v>
      </c>
      <c r="T45" s="8">
        <f t="shared" si="6"/>
        <v>7292.5654528040332</v>
      </c>
      <c r="U45" s="8">
        <f t="shared" si="12"/>
        <v>11571.225452804032</v>
      </c>
      <c r="V45" s="8">
        <f t="shared" si="8"/>
        <v>2.8928063632010081</v>
      </c>
      <c r="W45" t="s">
        <v>16</v>
      </c>
    </row>
    <row r="46" spans="1:23" ht="15.75" x14ac:dyDescent="0.25">
      <c r="A46" s="11"/>
      <c r="B46" t="s">
        <v>21</v>
      </c>
      <c r="C46" s="3">
        <v>44606</v>
      </c>
      <c r="D46">
        <v>4.74</v>
      </c>
      <c r="E46">
        <v>22006</v>
      </c>
      <c r="F46">
        <v>0.14499999999999999</v>
      </c>
      <c r="G46">
        <v>3190.83</v>
      </c>
      <c r="H46">
        <v>11.46</v>
      </c>
      <c r="I46" s="13">
        <v>3946.22</v>
      </c>
      <c r="J46">
        <v>4000</v>
      </c>
      <c r="K46">
        <v>2296</v>
      </c>
      <c r="L46">
        <f t="shared" si="9"/>
        <v>519.8900000000001</v>
      </c>
      <c r="M46">
        <v>12170</v>
      </c>
      <c r="N46">
        <f t="shared" si="10"/>
        <v>1764.6499999999999</v>
      </c>
      <c r="O46" s="8">
        <f t="shared" si="1"/>
        <v>122.97679426515171</v>
      </c>
      <c r="P46" s="8">
        <f t="shared" si="2"/>
        <v>0.61488397132575856</v>
      </c>
      <c r="Q46" s="5">
        <f t="shared" si="3"/>
        <v>2170.1099999999997</v>
      </c>
      <c r="R46" s="5">
        <f t="shared" si="11"/>
        <v>7498.44</v>
      </c>
      <c r="S46" s="5">
        <f t="shared" si="5"/>
        <v>9836</v>
      </c>
      <c r="T46" s="8">
        <f t="shared" si="6"/>
        <v>8375.3998175842225</v>
      </c>
      <c r="U46" s="8">
        <f t="shared" si="12"/>
        <v>12654.059817584222</v>
      </c>
      <c r="V46" s="8">
        <f t="shared" si="8"/>
        <v>3.1635149543960557</v>
      </c>
      <c r="W46" t="s">
        <v>16</v>
      </c>
    </row>
    <row r="47" spans="1:23" ht="15.75" x14ac:dyDescent="0.25">
      <c r="A47" s="11"/>
      <c r="B47" t="s">
        <v>21</v>
      </c>
      <c r="C47" s="3">
        <v>44607</v>
      </c>
      <c r="D47">
        <v>6.45</v>
      </c>
      <c r="E47">
        <v>22006</v>
      </c>
      <c r="F47">
        <v>0.14499999999999999</v>
      </c>
      <c r="G47">
        <v>3190.83</v>
      </c>
      <c r="H47">
        <v>11.46</v>
      </c>
      <c r="I47" s="13">
        <v>4628.8500000000004</v>
      </c>
      <c r="J47">
        <v>4000</v>
      </c>
      <c r="K47">
        <v>2296</v>
      </c>
      <c r="L47">
        <f t="shared" si="9"/>
        <v>519.8900000000001</v>
      </c>
      <c r="M47">
        <v>12170</v>
      </c>
      <c r="N47">
        <f t="shared" si="10"/>
        <v>1764.6499999999999</v>
      </c>
      <c r="O47" s="8">
        <f t="shared" si="1"/>
        <v>161.66038591222062</v>
      </c>
      <c r="P47" s="8">
        <f t="shared" si="2"/>
        <v>0.80830192956110314</v>
      </c>
      <c r="Q47" s="5">
        <f t="shared" si="3"/>
        <v>2852.7400000000007</v>
      </c>
      <c r="R47" s="5">
        <f t="shared" si="11"/>
        <v>8181.0700000000006</v>
      </c>
      <c r="S47" s="5">
        <f t="shared" si="5"/>
        <v>9836</v>
      </c>
      <c r="T47" s="8">
        <f t="shared" si="6"/>
        <v>9333.886377978637</v>
      </c>
      <c r="U47" s="8">
        <f t="shared" si="12"/>
        <v>13612.546377978637</v>
      </c>
      <c r="V47" s="8">
        <f t="shared" si="8"/>
        <v>3.4031365944946592</v>
      </c>
      <c r="W47" t="s">
        <v>16</v>
      </c>
    </row>
    <row r="48" spans="1:23" ht="15.75" x14ac:dyDescent="0.25">
      <c r="A48" s="11"/>
      <c r="B48" t="s">
        <v>21</v>
      </c>
      <c r="C48" s="3">
        <v>44608</v>
      </c>
      <c r="D48">
        <v>3.39</v>
      </c>
      <c r="E48">
        <v>22006</v>
      </c>
      <c r="F48">
        <v>0.14499999999999999</v>
      </c>
      <c r="G48">
        <v>3190.83</v>
      </c>
      <c r="H48">
        <v>11.46</v>
      </c>
      <c r="I48" s="13">
        <v>4843.6899999999996</v>
      </c>
      <c r="J48">
        <v>4000</v>
      </c>
      <c r="K48">
        <v>2296</v>
      </c>
      <c r="L48">
        <f t="shared" si="9"/>
        <v>519.8900000000001</v>
      </c>
      <c r="M48">
        <v>12170</v>
      </c>
      <c r="N48">
        <f t="shared" si="10"/>
        <v>1764.6499999999999</v>
      </c>
      <c r="O48" s="8">
        <f t="shared" si="1"/>
        <v>173.83503810954016</v>
      </c>
      <c r="P48" s="8">
        <f t="shared" si="2"/>
        <v>0.86917519054770087</v>
      </c>
      <c r="Q48" s="5">
        <f t="shared" si="3"/>
        <v>3067.58</v>
      </c>
      <c r="R48" s="5">
        <f t="shared" si="11"/>
        <v>8395.909999999998</v>
      </c>
      <c r="S48" s="5">
        <f t="shared" si="5"/>
        <v>9836</v>
      </c>
      <c r="T48" s="8">
        <f t="shared" si="6"/>
        <v>9635.5450402629394</v>
      </c>
      <c r="U48" s="8">
        <f t="shared" si="12"/>
        <v>13914.205040262939</v>
      </c>
      <c r="V48" s="8">
        <f t="shared" si="8"/>
        <v>3.4785512600657347</v>
      </c>
      <c r="W48" t="s">
        <v>16</v>
      </c>
    </row>
    <row r="49" spans="1:23" ht="15.75" x14ac:dyDescent="0.25">
      <c r="A49" s="11"/>
      <c r="B49" t="s">
        <v>21</v>
      </c>
      <c r="C49" s="3">
        <v>44609</v>
      </c>
      <c r="D49">
        <v>2.36</v>
      </c>
      <c r="E49">
        <v>22006</v>
      </c>
      <c r="F49">
        <v>0.14499999999999999</v>
      </c>
      <c r="G49">
        <v>3190.83</v>
      </c>
      <c r="H49">
        <v>11.46</v>
      </c>
      <c r="I49" s="13">
        <v>5659.75</v>
      </c>
      <c r="J49">
        <v>4000</v>
      </c>
      <c r="K49">
        <v>2296</v>
      </c>
      <c r="L49">
        <f t="shared" si="9"/>
        <v>519.8900000000001</v>
      </c>
      <c r="M49">
        <v>12170</v>
      </c>
      <c r="N49">
        <f t="shared" si="10"/>
        <v>1764.6499999999999</v>
      </c>
      <c r="O49" s="8">
        <f t="shared" si="1"/>
        <v>220.07990253024681</v>
      </c>
      <c r="P49" s="8">
        <f t="shared" si="2"/>
        <v>1.100399512651234</v>
      </c>
      <c r="Q49" s="5">
        <f t="shared" si="3"/>
        <v>3883.6400000000003</v>
      </c>
      <c r="R49" s="5">
        <f t="shared" si="11"/>
        <v>9211.9699999999993</v>
      </c>
      <c r="S49" s="5">
        <f t="shared" si="5"/>
        <v>9836</v>
      </c>
      <c r="T49" s="8">
        <f t="shared" si="6"/>
        <v>10781.381792933442</v>
      </c>
      <c r="U49" s="8">
        <f t="shared" si="12"/>
        <v>15060.041792933442</v>
      </c>
      <c r="V49" s="8">
        <f t="shared" si="8"/>
        <v>3.7650104482333604</v>
      </c>
      <c r="W49" t="s">
        <v>16</v>
      </c>
    </row>
    <row r="50" spans="1:23" ht="15.75" x14ac:dyDescent="0.25">
      <c r="A50" s="11"/>
      <c r="B50" t="s">
        <v>21</v>
      </c>
      <c r="C50" s="3">
        <v>44610</v>
      </c>
      <c r="D50">
        <v>4.8600000000000003</v>
      </c>
      <c r="E50">
        <v>22006</v>
      </c>
      <c r="F50">
        <v>0.14499999999999999</v>
      </c>
      <c r="G50">
        <v>3190.83</v>
      </c>
      <c r="H50">
        <v>11.46</v>
      </c>
      <c r="I50" s="13">
        <v>6688.57</v>
      </c>
      <c r="J50">
        <v>4000</v>
      </c>
      <c r="K50">
        <v>2296</v>
      </c>
      <c r="L50">
        <f t="shared" si="9"/>
        <v>519.8900000000001</v>
      </c>
      <c r="M50">
        <v>12170</v>
      </c>
      <c r="N50">
        <f t="shared" si="10"/>
        <v>1764.6499999999999</v>
      </c>
      <c r="O50" s="8">
        <f t="shared" si="1"/>
        <v>278.38154874904376</v>
      </c>
      <c r="P50" s="8">
        <f t="shared" si="2"/>
        <v>1.3919077437452188</v>
      </c>
      <c r="Q50" s="5">
        <f t="shared" si="3"/>
        <v>4912.46</v>
      </c>
      <c r="R50" s="5">
        <f t="shared" si="11"/>
        <v>10240.789999999999</v>
      </c>
      <c r="S50" s="5">
        <f t="shared" si="5"/>
        <v>9836</v>
      </c>
      <c r="T50" s="8">
        <f t="shared" si="6"/>
        <v>12225.956662284305</v>
      </c>
      <c r="U50" s="8">
        <f t="shared" si="12"/>
        <v>16504.616662284305</v>
      </c>
      <c r="V50" s="8">
        <f t="shared" si="8"/>
        <v>4.1261541655710765</v>
      </c>
      <c r="W50" t="s">
        <v>16</v>
      </c>
    </row>
    <row r="51" spans="1:23" ht="15.75" x14ac:dyDescent="0.25">
      <c r="A51" s="11"/>
      <c r="B51" t="s">
        <v>21</v>
      </c>
      <c r="C51" s="3">
        <v>44611</v>
      </c>
      <c r="D51">
        <v>3.59</v>
      </c>
      <c r="E51">
        <v>22006</v>
      </c>
      <c r="F51">
        <v>0.14499999999999999</v>
      </c>
      <c r="G51">
        <v>3190.83</v>
      </c>
      <c r="H51">
        <v>11.46</v>
      </c>
      <c r="I51" s="13">
        <v>6207.27</v>
      </c>
      <c r="J51">
        <v>4000</v>
      </c>
      <c r="K51">
        <v>2296</v>
      </c>
      <c r="L51">
        <f t="shared" si="9"/>
        <v>519.8900000000001</v>
      </c>
      <c r="M51">
        <v>12170</v>
      </c>
      <c r="N51">
        <f t="shared" si="10"/>
        <v>1764.6499999999999</v>
      </c>
      <c r="O51" s="8">
        <f t="shared" si="1"/>
        <v>251.10701838891569</v>
      </c>
      <c r="P51" s="8">
        <f t="shared" si="2"/>
        <v>1.2555350919445785</v>
      </c>
      <c r="Q51" s="5">
        <f t="shared" si="3"/>
        <v>4431.1600000000008</v>
      </c>
      <c r="R51" s="5">
        <f t="shared" si="11"/>
        <v>9759.49</v>
      </c>
      <c r="S51" s="5">
        <f t="shared" si="5"/>
        <v>9836</v>
      </c>
      <c r="T51" s="8">
        <f t="shared" si="6"/>
        <v>11550.159258833197</v>
      </c>
      <c r="U51" s="8">
        <f t="shared" si="12"/>
        <v>15828.819258833197</v>
      </c>
      <c r="V51" s="8">
        <f t="shared" si="8"/>
        <v>3.957204814708299</v>
      </c>
      <c r="W51" t="s">
        <v>16</v>
      </c>
    </row>
    <row r="52" spans="1:23" ht="15.75" x14ac:dyDescent="0.25">
      <c r="A52" s="11"/>
      <c r="B52" t="s">
        <v>21</v>
      </c>
      <c r="C52" s="3">
        <v>44612</v>
      </c>
      <c r="D52">
        <v>10.33</v>
      </c>
      <c r="E52">
        <v>22006</v>
      </c>
      <c r="F52">
        <v>0.14499999999999999</v>
      </c>
      <c r="G52">
        <v>3190.83</v>
      </c>
      <c r="H52">
        <v>11.46</v>
      </c>
      <c r="I52" s="13">
        <v>5579.17</v>
      </c>
      <c r="J52">
        <v>4000</v>
      </c>
      <c r="K52">
        <v>2296</v>
      </c>
      <c r="L52">
        <f t="shared" si="9"/>
        <v>519.8900000000001</v>
      </c>
      <c r="M52">
        <v>12170</v>
      </c>
      <c r="N52">
        <f t="shared" si="10"/>
        <v>1764.6499999999999</v>
      </c>
      <c r="O52" s="8">
        <f t="shared" si="1"/>
        <v>215.5135579293345</v>
      </c>
      <c r="P52" s="8">
        <f t="shared" si="2"/>
        <v>1.0775677896466724</v>
      </c>
      <c r="Q52" s="5">
        <f t="shared" si="3"/>
        <v>3803.0600000000004</v>
      </c>
      <c r="R52" s="5">
        <f t="shared" si="11"/>
        <v>9131.39</v>
      </c>
      <c r="S52" s="5">
        <f t="shared" si="5"/>
        <v>9836</v>
      </c>
      <c r="T52" s="8">
        <f t="shared" si="6"/>
        <v>10668.238732949876</v>
      </c>
      <c r="U52" s="8">
        <f t="shared" si="12"/>
        <v>14946.898732949876</v>
      </c>
      <c r="V52" s="8">
        <f t="shared" si="8"/>
        <v>3.736724683237469</v>
      </c>
      <c r="W52" t="s">
        <v>16</v>
      </c>
    </row>
    <row r="53" spans="1:23" ht="15.75" x14ac:dyDescent="0.25">
      <c r="A53" s="11"/>
      <c r="B53" t="s">
        <v>21</v>
      </c>
      <c r="C53" s="3">
        <v>44613</v>
      </c>
      <c r="D53">
        <v>1.35</v>
      </c>
      <c r="E53">
        <v>22006</v>
      </c>
      <c r="F53">
        <v>0.14499999999999999</v>
      </c>
      <c r="G53">
        <v>3190.83</v>
      </c>
      <c r="H53">
        <v>11.46</v>
      </c>
      <c r="I53" s="13">
        <v>6248.24</v>
      </c>
      <c r="J53">
        <v>4000</v>
      </c>
      <c r="K53">
        <v>2296</v>
      </c>
      <c r="L53">
        <f t="shared" si="9"/>
        <v>519.8900000000001</v>
      </c>
      <c r="M53">
        <v>12170</v>
      </c>
      <c r="N53">
        <f t="shared" si="10"/>
        <v>1764.6499999999999</v>
      </c>
      <c r="O53" s="8">
        <f t="shared" si="1"/>
        <v>253.42872524296607</v>
      </c>
      <c r="P53" s="8">
        <f t="shared" si="2"/>
        <v>1.2671436262148303</v>
      </c>
      <c r="Q53" s="5">
        <f t="shared" si="3"/>
        <v>4472.13</v>
      </c>
      <c r="R53" s="5">
        <f t="shared" si="11"/>
        <v>9800.4599999999991</v>
      </c>
      <c r="S53" s="5">
        <f t="shared" si="5"/>
        <v>9836</v>
      </c>
      <c r="T53" s="8">
        <f t="shared" si="6"/>
        <v>11607.685582580114</v>
      </c>
      <c r="U53" s="8">
        <f t="shared" si="12"/>
        <v>15886.345582580114</v>
      </c>
      <c r="V53" s="8">
        <f t="shared" si="8"/>
        <v>3.9715863956450286</v>
      </c>
      <c r="W53" t="s">
        <v>16</v>
      </c>
    </row>
    <row r="54" spans="1:23" ht="15.75" x14ac:dyDescent="0.25">
      <c r="A54" s="11"/>
      <c r="B54" t="s">
        <v>21</v>
      </c>
      <c r="C54" s="3">
        <v>44614</v>
      </c>
      <c r="D54">
        <v>0.62</v>
      </c>
      <c r="E54">
        <v>22006</v>
      </c>
      <c r="F54">
        <v>0.14499999999999999</v>
      </c>
      <c r="G54">
        <v>3190.83</v>
      </c>
      <c r="H54">
        <v>11.46</v>
      </c>
      <c r="I54" s="13">
        <v>7506.28</v>
      </c>
      <c r="J54">
        <v>4000</v>
      </c>
      <c r="K54">
        <v>2296</v>
      </c>
      <c r="L54">
        <f t="shared" si="9"/>
        <v>519.8900000000001</v>
      </c>
      <c r="M54">
        <v>12170</v>
      </c>
      <c r="N54">
        <f t="shared" si="10"/>
        <v>1764.6499999999999</v>
      </c>
      <c r="O54" s="8">
        <f t="shared" si="1"/>
        <v>324.71991613067752</v>
      </c>
      <c r="P54" s="8">
        <f t="shared" si="2"/>
        <v>1.6235995806533876</v>
      </c>
      <c r="Q54" s="5">
        <f t="shared" si="3"/>
        <v>5730.17</v>
      </c>
      <c r="R54" s="5">
        <f t="shared" si="11"/>
        <v>11058.499999999998</v>
      </c>
      <c r="S54" s="5">
        <f t="shared" si="5"/>
        <v>9836</v>
      </c>
      <c r="T54" s="8">
        <f t="shared" si="6"/>
        <v>13374.110193919472</v>
      </c>
      <c r="U54" s="8">
        <f t="shared" si="12"/>
        <v>17652.770193919474</v>
      </c>
      <c r="V54" s="8">
        <f t="shared" si="8"/>
        <v>4.4131925484798682</v>
      </c>
      <c r="W54" t="s">
        <v>16</v>
      </c>
    </row>
    <row r="55" spans="1:23" ht="15.75" x14ac:dyDescent="0.25">
      <c r="A55" s="11"/>
      <c r="B55" t="s">
        <v>21</v>
      </c>
      <c r="C55" s="3">
        <v>44615</v>
      </c>
      <c r="D55">
        <v>0</v>
      </c>
      <c r="E55">
        <v>22006</v>
      </c>
      <c r="F55">
        <v>0.14499999999999999</v>
      </c>
      <c r="G55">
        <v>3190.83</v>
      </c>
      <c r="H55">
        <v>11.46</v>
      </c>
      <c r="I55" s="13">
        <v>7184.5</v>
      </c>
      <c r="J55">
        <v>4000</v>
      </c>
      <c r="K55">
        <v>2296</v>
      </c>
      <c r="L55">
        <f t="shared" si="9"/>
        <v>519.8900000000001</v>
      </c>
      <c r="M55">
        <v>12170</v>
      </c>
      <c r="N55">
        <f t="shared" si="10"/>
        <v>1764.6499999999999</v>
      </c>
      <c r="O55" s="8">
        <f t="shared" si="1"/>
        <v>306.48513869605875</v>
      </c>
      <c r="P55" s="8">
        <f t="shared" si="2"/>
        <v>1.5324256934802938</v>
      </c>
      <c r="Q55" s="5">
        <f t="shared" si="3"/>
        <v>5408.39</v>
      </c>
      <c r="R55" s="5">
        <f t="shared" si="11"/>
        <v>10736.72</v>
      </c>
      <c r="S55" s="5">
        <f t="shared" si="5"/>
        <v>9836</v>
      </c>
      <c r="T55" s="8">
        <f t="shared" si="6"/>
        <v>12922.296172555463</v>
      </c>
      <c r="U55" s="8">
        <f t="shared" si="12"/>
        <v>17200.956172555463</v>
      </c>
      <c r="V55" s="8">
        <f t="shared" si="8"/>
        <v>4.3002390431388662</v>
      </c>
      <c r="W55" t="s">
        <v>16</v>
      </c>
    </row>
    <row r="56" spans="1:23" ht="15.75" x14ac:dyDescent="0.25">
      <c r="A56" s="11"/>
      <c r="B56" t="s">
        <v>21</v>
      </c>
      <c r="C56" s="3">
        <v>44616</v>
      </c>
      <c r="D56">
        <v>8.69</v>
      </c>
      <c r="E56">
        <v>22006</v>
      </c>
      <c r="F56">
        <v>0.14499999999999999</v>
      </c>
      <c r="G56">
        <v>3190.83</v>
      </c>
      <c r="H56">
        <v>11.46</v>
      </c>
      <c r="I56" s="13">
        <v>6602.71</v>
      </c>
      <c r="J56">
        <v>4000</v>
      </c>
      <c r="K56">
        <v>2296</v>
      </c>
      <c r="L56">
        <f t="shared" si="9"/>
        <v>519.8900000000001</v>
      </c>
      <c r="M56">
        <v>12170</v>
      </c>
      <c r="N56">
        <f t="shared" si="10"/>
        <v>1764.6499999999999</v>
      </c>
      <c r="O56" s="8">
        <f t="shared" si="1"/>
        <v>273.5159946731647</v>
      </c>
      <c r="P56" s="8">
        <f t="shared" si="2"/>
        <v>1.3675799733658236</v>
      </c>
      <c r="Q56" s="5">
        <f t="shared" si="3"/>
        <v>4826.6000000000004</v>
      </c>
      <c r="R56" s="5">
        <f t="shared" si="11"/>
        <v>10154.929999999998</v>
      </c>
      <c r="S56" s="5">
        <f t="shared" si="5"/>
        <v>9836</v>
      </c>
      <c r="T56" s="8">
        <f t="shared" si="6"/>
        <v>12105.399909613803</v>
      </c>
      <c r="U56" s="8">
        <f t="shared" si="12"/>
        <v>16384.059909613803</v>
      </c>
      <c r="V56" s="8">
        <f t="shared" si="8"/>
        <v>4.0960149774034509</v>
      </c>
      <c r="W56" t="s">
        <v>16</v>
      </c>
    </row>
    <row r="57" spans="1:23" ht="15.75" x14ac:dyDescent="0.25">
      <c r="A57" s="11"/>
      <c r="B57" t="s">
        <v>21</v>
      </c>
      <c r="C57" s="3">
        <v>44617</v>
      </c>
      <c r="D57">
        <v>0</v>
      </c>
      <c r="E57">
        <v>22006</v>
      </c>
      <c r="F57">
        <v>0.14499999999999999</v>
      </c>
      <c r="G57">
        <v>3190.83</v>
      </c>
      <c r="H57">
        <v>11.46</v>
      </c>
      <c r="I57" s="13">
        <v>7287.42</v>
      </c>
      <c r="J57">
        <v>4000</v>
      </c>
      <c r="K57">
        <v>2296</v>
      </c>
      <c r="L57">
        <f t="shared" si="9"/>
        <v>519.8900000000001</v>
      </c>
      <c r="M57">
        <v>12170</v>
      </c>
      <c r="N57">
        <f t="shared" si="10"/>
        <v>1764.6499999999999</v>
      </c>
      <c r="O57" s="8">
        <f t="shared" si="1"/>
        <v>312.31745671946283</v>
      </c>
      <c r="P57" s="8">
        <f t="shared" si="2"/>
        <v>1.5615872835973141</v>
      </c>
      <c r="Q57" s="5">
        <f t="shared" si="3"/>
        <v>5511.31</v>
      </c>
      <c r="R57" s="5">
        <f t="shared" si="11"/>
        <v>10839.64</v>
      </c>
      <c r="S57" s="5">
        <f t="shared" si="5"/>
        <v>9836</v>
      </c>
      <c r="T57" s="8">
        <f t="shared" si="6"/>
        <v>13066.807015612161</v>
      </c>
      <c r="U57" s="8">
        <f t="shared" si="12"/>
        <v>17345.467015612161</v>
      </c>
      <c r="V57" s="8">
        <f t="shared" si="8"/>
        <v>4.3363667539030404</v>
      </c>
      <c r="W57" t="s">
        <v>16</v>
      </c>
    </row>
    <row r="58" spans="1:23" ht="15.75" x14ac:dyDescent="0.25">
      <c r="A58" s="11"/>
      <c r="B58" t="s">
        <v>21</v>
      </c>
      <c r="C58" s="3">
        <v>44618</v>
      </c>
      <c r="D58" s="4">
        <v>0</v>
      </c>
      <c r="E58">
        <v>22006</v>
      </c>
      <c r="F58">
        <v>0.14499999999999999</v>
      </c>
      <c r="G58">
        <v>3190.83</v>
      </c>
      <c r="H58">
        <v>11.46</v>
      </c>
      <c r="I58" s="13">
        <v>6575.13</v>
      </c>
      <c r="J58">
        <v>4000</v>
      </c>
      <c r="K58">
        <v>2296</v>
      </c>
      <c r="L58">
        <f t="shared" si="9"/>
        <v>519.8900000000001</v>
      </c>
      <c r="M58">
        <v>12170</v>
      </c>
      <c r="N58">
        <f t="shared" si="10"/>
        <v>1764.6499999999999</v>
      </c>
      <c r="O58" s="8">
        <f t="shared" si="1"/>
        <v>271.95307851415299</v>
      </c>
      <c r="P58" s="8">
        <f t="shared" si="2"/>
        <v>1.3597653925707649</v>
      </c>
      <c r="Q58" s="5">
        <f t="shared" si="3"/>
        <v>4799.0200000000004</v>
      </c>
      <c r="R58" s="5">
        <f t="shared" si="11"/>
        <v>10127.35</v>
      </c>
      <c r="S58" s="5">
        <f t="shared" si="5"/>
        <v>9836</v>
      </c>
      <c r="T58" s="8">
        <f t="shared" si="6"/>
        <v>12066.674598192276</v>
      </c>
      <c r="U58" s="8">
        <f t="shared" si="12"/>
        <v>16345.334598192276</v>
      </c>
      <c r="V58" s="8">
        <f t="shared" si="8"/>
        <v>4.0863336495480693</v>
      </c>
      <c r="W58" t="s">
        <v>16</v>
      </c>
    </row>
    <row r="59" spans="1:23" ht="15.75" x14ac:dyDescent="0.25">
      <c r="A59" s="11"/>
      <c r="B59" t="s">
        <v>21</v>
      </c>
      <c r="C59" s="3">
        <v>44619</v>
      </c>
      <c r="D59" s="4">
        <v>0</v>
      </c>
      <c r="E59">
        <v>22006</v>
      </c>
      <c r="F59">
        <v>0.14499999999999999</v>
      </c>
      <c r="G59">
        <v>3190.83</v>
      </c>
      <c r="H59">
        <v>11.46</v>
      </c>
      <c r="I59" s="13">
        <v>5276.37</v>
      </c>
      <c r="J59">
        <v>4000</v>
      </c>
      <c r="K59">
        <v>2296</v>
      </c>
      <c r="L59">
        <f t="shared" si="9"/>
        <v>519.8900000000001</v>
      </c>
      <c r="M59">
        <v>12170</v>
      </c>
      <c r="N59">
        <f t="shared" si="10"/>
        <v>1764.6499999999999</v>
      </c>
      <c r="O59" s="8">
        <f t="shared" si="1"/>
        <v>198.35434788768313</v>
      </c>
      <c r="P59" s="8">
        <f t="shared" si="2"/>
        <v>0.99177173943841568</v>
      </c>
      <c r="Q59" s="5">
        <f t="shared" si="3"/>
        <v>3500.26</v>
      </c>
      <c r="R59" s="5">
        <f t="shared" si="11"/>
        <v>8828.5899999999983</v>
      </c>
      <c r="S59" s="5">
        <f t="shared" si="5"/>
        <v>9836</v>
      </c>
      <c r="T59" s="8">
        <f t="shared" si="6"/>
        <v>10243.074690221856</v>
      </c>
      <c r="U59" s="8">
        <f t="shared" si="12"/>
        <v>14521.734690221856</v>
      </c>
      <c r="V59" s="8">
        <f t="shared" si="8"/>
        <v>3.6304336725554638</v>
      </c>
      <c r="W59" t="s">
        <v>16</v>
      </c>
    </row>
    <row r="60" spans="1:23" ht="15.75" x14ac:dyDescent="0.25">
      <c r="A60" s="11"/>
      <c r="B60" t="s">
        <v>21</v>
      </c>
      <c r="C60" s="3">
        <v>44620</v>
      </c>
      <c r="D60">
        <v>6.6</v>
      </c>
      <c r="E60">
        <v>22006</v>
      </c>
      <c r="F60">
        <v>0.14499999999999999</v>
      </c>
      <c r="G60">
        <v>3190.83</v>
      </c>
      <c r="H60">
        <v>11.46</v>
      </c>
      <c r="I60" s="13">
        <v>5320.99</v>
      </c>
      <c r="J60">
        <v>4000</v>
      </c>
      <c r="K60">
        <v>2296</v>
      </c>
      <c r="L60">
        <f t="shared" si="9"/>
        <v>519.8900000000001</v>
      </c>
      <c r="M60">
        <v>12170</v>
      </c>
      <c r="N60">
        <f t="shared" si="10"/>
        <v>1764.6499999999999</v>
      </c>
      <c r="O60" s="8">
        <f t="shared" si="1"/>
        <v>200.88289462499648</v>
      </c>
      <c r="P60" s="8">
        <f t="shared" si="2"/>
        <v>1.0044144731249824</v>
      </c>
      <c r="Q60" s="5">
        <f t="shared" si="3"/>
        <v>3544.88</v>
      </c>
      <c r="R60" s="5">
        <f t="shared" si="11"/>
        <v>8873.2099999999991</v>
      </c>
      <c r="S60" s="5">
        <f t="shared" si="5"/>
        <v>9836</v>
      </c>
      <c r="T60" s="8">
        <f t="shared" si="6"/>
        <v>10305.726009860311</v>
      </c>
      <c r="U60" s="8">
        <f t="shared" si="12"/>
        <v>14584.386009860311</v>
      </c>
      <c r="V60" s="8">
        <f t="shared" si="8"/>
        <v>3.6460965024650775</v>
      </c>
      <c r="W60" t="s">
        <v>16</v>
      </c>
    </row>
    <row r="61" spans="1:23" ht="15.75" x14ac:dyDescent="0.25">
      <c r="A61" s="11"/>
      <c r="B61" t="s">
        <v>21</v>
      </c>
      <c r="C61" s="3">
        <v>44621</v>
      </c>
      <c r="D61">
        <v>2.96</v>
      </c>
      <c r="E61">
        <v>22006</v>
      </c>
      <c r="F61">
        <v>0.14499999999999999</v>
      </c>
      <c r="G61">
        <v>3190.83</v>
      </c>
      <c r="H61">
        <v>11.46</v>
      </c>
      <c r="I61" s="13">
        <v>6035.19</v>
      </c>
      <c r="J61">
        <v>4000</v>
      </c>
      <c r="K61">
        <v>2296</v>
      </c>
      <c r="L61">
        <f t="shared" si="9"/>
        <v>519.8900000000001</v>
      </c>
      <c r="M61">
        <v>12170</v>
      </c>
      <c r="N61">
        <f t="shared" si="10"/>
        <v>1764.6499999999999</v>
      </c>
      <c r="O61" s="8">
        <f t="shared" si="1"/>
        <v>241.35550959113706</v>
      </c>
      <c r="P61" s="8">
        <f t="shared" si="2"/>
        <v>1.2067775479556853</v>
      </c>
      <c r="Q61" s="5">
        <f t="shared" si="3"/>
        <v>4259.08</v>
      </c>
      <c r="R61" s="5">
        <f t="shared" si="11"/>
        <v>9587.409999999998</v>
      </c>
      <c r="S61" s="5">
        <f t="shared" si="5"/>
        <v>9836</v>
      </c>
      <c r="T61" s="8">
        <f t="shared" si="6"/>
        <v>11308.540274445355</v>
      </c>
      <c r="U61" s="8">
        <f t="shared" si="12"/>
        <v>15587.200274445355</v>
      </c>
      <c r="V61" s="8">
        <f t="shared" si="8"/>
        <v>3.8968000686113387</v>
      </c>
      <c r="W61" t="s">
        <v>16</v>
      </c>
    </row>
    <row r="62" spans="1:23" ht="15.75" x14ac:dyDescent="0.25">
      <c r="A62" s="11"/>
      <c r="B62" t="s">
        <v>21</v>
      </c>
      <c r="C62" s="3">
        <v>44622</v>
      </c>
      <c r="D62">
        <v>2.85</v>
      </c>
      <c r="E62">
        <v>22006</v>
      </c>
      <c r="F62">
        <v>0.14499999999999999</v>
      </c>
      <c r="G62">
        <v>3190.83</v>
      </c>
      <c r="H62">
        <v>11.46</v>
      </c>
      <c r="I62" s="13">
        <v>6939.5</v>
      </c>
      <c r="J62">
        <v>4000</v>
      </c>
      <c r="K62">
        <v>2296</v>
      </c>
      <c r="L62">
        <f t="shared" si="9"/>
        <v>519.8900000000001</v>
      </c>
      <c r="M62">
        <v>12170</v>
      </c>
      <c r="N62">
        <f t="shared" si="10"/>
        <v>1764.6499999999999</v>
      </c>
      <c r="O62" s="8">
        <f t="shared" si="1"/>
        <v>292.60136570991421</v>
      </c>
      <c r="P62" s="8">
        <f t="shared" si="2"/>
        <v>1.463006828549571</v>
      </c>
      <c r="Q62" s="5">
        <f t="shared" si="3"/>
        <v>5163.3900000000003</v>
      </c>
      <c r="R62" s="5">
        <f t="shared" si="11"/>
        <v>10491.72</v>
      </c>
      <c r="S62" s="5">
        <f t="shared" si="5"/>
        <v>9836</v>
      </c>
      <c r="T62" s="8">
        <f t="shared" si="6"/>
        <v>12578.289599013968</v>
      </c>
      <c r="U62" s="8">
        <f t="shared" si="12"/>
        <v>16856.949599013969</v>
      </c>
      <c r="V62" s="8">
        <f t="shared" si="8"/>
        <v>4.2142373997534923</v>
      </c>
      <c r="W62" t="s">
        <v>16</v>
      </c>
    </row>
    <row r="63" spans="1:23" ht="15.75" x14ac:dyDescent="0.25">
      <c r="A63" s="11"/>
      <c r="B63" t="s">
        <v>21</v>
      </c>
      <c r="C63" s="3">
        <v>44623</v>
      </c>
      <c r="D63">
        <v>1.61</v>
      </c>
      <c r="E63">
        <v>22006</v>
      </c>
      <c r="F63">
        <v>0.14499999999999999</v>
      </c>
      <c r="G63">
        <v>3190.83</v>
      </c>
      <c r="H63">
        <v>11.46</v>
      </c>
      <c r="I63" s="13">
        <v>7490.07</v>
      </c>
      <c r="J63">
        <v>4000</v>
      </c>
      <c r="K63">
        <v>2296</v>
      </c>
      <c r="L63">
        <f t="shared" si="9"/>
        <v>519.8900000000001</v>
      </c>
      <c r="M63">
        <v>12170</v>
      </c>
      <c r="N63">
        <f t="shared" si="10"/>
        <v>1764.6499999999999</v>
      </c>
      <c r="O63" s="8">
        <f t="shared" si="1"/>
        <v>323.80132037514522</v>
      </c>
      <c r="P63" s="8">
        <f t="shared" si="2"/>
        <v>1.6190066018757261</v>
      </c>
      <c r="Q63" s="5">
        <f t="shared" si="3"/>
        <v>5713.96</v>
      </c>
      <c r="R63" s="5">
        <f t="shared" si="11"/>
        <v>11042.289999999999</v>
      </c>
      <c r="S63" s="5">
        <f t="shared" si="5"/>
        <v>9836</v>
      </c>
      <c r="T63" s="8">
        <f t="shared" si="6"/>
        <v>13351.349595727197</v>
      </c>
      <c r="U63" s="8">
        <f t="shared" si="12"/>
        <v>17630.009595727195</v>
      </c>
      <c r="V63" s="8">
        <f t="shared" si="8"/>
        <v>4.4075023989317987</v>
      </c>
      <c r="W63" t="s">
        <v>16</v>
      </c>
    </row>
    <row r="64" spans="1:23" ht="15.75" x14ac:dyDescent="0.25">
      <c r="A64" s="11"/>
      <c r="B64" t="s">
        <v>21</v>
      </c>
      <c r="C64" s="3">
        <v>44624</v>
      </c>
      <c r="D64">
        <v>6.44</v>
      </c>
      <c r="E64">
        <v>22006</v>
      </c>
      <c r="F64">
        <v>0.14499999999999999</v>
      </c>
      <c r="G64">
        <v>3190.83</v>
      </c>
      <c r="H64">
        <v>11.46</v>
      </c>
      <c r="I64" s="13">
        <v>8559.5400000000009</v>
      </c>
      <c r="J64">
        <v>4000</v>
      </c>
      <c r="K64">
        <v>2296</v>
      </c>
      <c r="L64">
        <f t="shared" si="9"/>
        <v>519.8900000000001</v>
      </c>
      <c r="M64">
        <v>12170</v>
      </c>
      <c r="N64">
        <f t="shared" si="10"/>
        <v>1764.6499999999999</v>
      </c>
      <c r="O64" s="8">
        <f t="shared" si="1"/>
        <v>384.40653954041886</v>
      </c>
      <c r="P64" s="8">
        <f t="shared" si="2"/>
        <v>1.9220326977020943</v>
      </c>
      <c r="Q64" s="5">
        <f t="shared" si="3"/>
        <v>6783.4300000000012</v>
      </c>
      <c r="R64" s="5">
        <f t="shared" si="11"/>
        <v>12111.76</v>
      </c>
      <c r="S64" s="5">
        <f t="shared" si="5"/>
        <v>9836</v>
      </c>
      <c r="T64" s="8">
        <f t="shared" si="6"/>
        <v>14853.001474116681</v>
      </c>
      <c r="U64" s="8">
        <f t="shared" si="12"/>
        <v>19131.661474116678</v>
      </c>
      <c r="V64" s="8">
        <f t="shared" si="8"/>
        <v>4.782915368529169</v>
      </c>
      <c r="W64" t="s">
        <v>16</v>
      </c>
    </row>
    <row r="65" spans="1:23" ht="15.75" x14ac:dyDescent="0.25">
      <c r="A65" s="11"/>
      <c r="B65" t="s">
        <v>21</v>
      </c>
      <c r="C65" s="3">
        <v>44625</v>
      </c>
      <c r="D65">
        <v>1.18</v>
      </c>
      <c r="E65">
        <v>22006</v>
      </c>
      <c r="F65">
        <v>0.14499999999999999</v>
      </c>
      <c r="G65">
        <v>3190.83</v>
      </c>
      <c r="H65">
        <v>11.46</v>
      </c>
      <c r="I65" s="13">
        <v>9104.69</v>
      </c>
      <c r="J65">
        <v>4000</v>
      </c>
      <c r="K65">
        <v>2296</v>
      </c>
      <c r="L65">
        <f t="shared" si="9"/>
        <v>519.8900000000001</v>
      </c>
      <c r="M65">
        <v>12170</v>
      </c>
      <c r="N65">
        <f t="shared" si="10"/>
        <v>1764.6499999999999</v>
      </c>
      <c r="O65" s="8">
        <f t="shared" si="1"/>
        <v>415.29935114611976</v>
      </c>
      <c r="P65" s="8">
        <f t="shared" si="2"/>
        <v>2.0764967557305987</v>
      </c>
      <c r="Q65" s="5">
        <f t="shared" si="3"/>
        <v>7328.5800000000008</v>
      </c>
      <c r="R65" s="5">
        <f t="shared" si="11"/>
        <v>12656.91</v>
      </c>
      <c r="S65" s="5">
        <f t="shared" si="5"/>
        <v>9836</v>
      </c>
      <c r="T65" s="8">
        <f t="shared" si="6"/>
        <v>15618.451202958095</v>
      </c>
      <c r="U65" s="8">
        <f t="shared" si="12"/>
        <v>19897.111202958095</v>
      </c>
      <c r="V65" s="8">
        <f t="shared" si="8"/>
        <v>4.9742778007395234</v>
      </c>
      <c r="W65" t="s">
        <v>16</v>
      </c>
    </row>
    <row r="66" spans="1:23" ht="15.75" x14ac:dyDescent="0.25">
      <c r="A66" s="11"/>
      <c r="B66" t="s">
        <v>21</v>
      </c>
      <c r="C66" s="3">
        <v>44626</v>
      </c>
      <c r="D66">
        <v>0.21</v>
      </c>
      <c r="E66">
        <v>22006</v>
      </c>
      <c r="F66">
        <v>0.14499999999999999</v>
      </c>
      <c r="G66">
        <v>3190.83</v>
      </c>
      <c r="H66">
        <v>11.46</v>
      </c>
      <c r="I66" s="13">
        <v>9374.31</v>
      </c>
      <c r="J66">
        <v>4000</v>
      </c>
      <c r="K66">
        <v>2296</v>
      </c>
      <c r="L66">
        <f t="shared" si="9"/>
        <v>519.8900000000001</v>
      </c>
      <c r="M66">
        <v>12170</v>
      </c>
      <c r="N66">
        <f t="shared" si="10"/>
        <v>1764.6499999999999</v>
      </c>
      <c r="O66" s="8">
        <f t="shared" ref="O66:O129" si="13">Q66/N66*100</f>
        <v>430.57830164621879</v>
      </c>
      <c r="P66" s="8">
        <f t="shared" ref="P66:P129" si="14">SUM(O66/100)/2</f>
        <v>2.152891508231094</v>
      </c>
      <c r="Q66" s="5">
        <f t="shared" ref="Q66:Q129" si="15">I66-N66-H66</f>
        <v>7598.2</v>
      </c>
      <c r="R66" s="5">
        <f t="shared" si="11"/>
        <v>12926.529999999999</v>
      </c>
      <c r="S66" s="5">
        <f t="shared" ref="S66:S129" si="16">E66-M66</f>
        <v>9836</v>
      </c>
      <c r="T66" s="8">
        <f t="shared" ref="T66:T129" si="17">SUM(R66)+(S66*0.145*P66)</f>
        <v>15997.026926869348</v>
      </c>
      <c r="U66" s="8">
        <f t="shared" si="12"/>
        <v>20275.686926869348</v>
      </c>
      <c r="V66" s="8">
        <f t="shared" ref="V66:V129" si="18">SUM(U66/J66)</f>
        <v>5.068921731717337</v>
      </c>
      <c r="W66" t="s">
        <v>16</v>
      </c>
    </row>
    <row r="67" spans="1:23" ht="15.75" x14ac:dyDescent="0.25">
      <c r="A67" s="11"/>
      <c r="B67" t="s">
        <v>21</v>
      </c>
      <c r="C67" s="3">
        <v>44627</v>
      </c>
      <c r="D67" s="4">
        <v>0</v>
      </c>
      <c r="E67">
        <v>22006</v>
      </c>
      <c r="F67">
        <v>0.14499999999999999</v>
      </c>
      <c r="G67">
        <v>3190.83</v>
      </c>
      <c r="H67">
        <v>11.46</v>
      </c>
      <c r="I67" s="13">
        <v>7340.49</v>
      </c>
      <c r="J67">
        <v>4000</v>
      </c>
      <c r="K67">
        <v>2296</v>
      </c>
      <c r="L67">
        <f t="shared" ref="L67:L130" si="19">SUM(K67-N67-H67)</f>
        <v>519.8900000000001</v>
      </c>
      <c r="M67">
        <v>12170</v>
      </c>
      <c r="N67">
        <f t="shared" ref="N67:N130" si="20">SUM(M67*0.145)</f>
        <v>1764.6499999999999</v>
      </c>
      <c r="O67" s="8">
        <f t="shared" si="13"/>
        <v>315.32485195364524</v>
      </c>
      <c r="P67" s="8">
        <f t="shared" si="14"/>
        <v>1.5766242597682263</v>
      </c>
      <c r="Q67" s="5">
        <f t="shared" si="15"/>
        <v>5564.38</v>
      </c>
      <c r="R67" s="5">
        <f t="shared" ref="R67:R130" si="21">SUM(3*N67)+Q67+(3*H67)</f>
        <v>10892.71</v>
      </c>
      <c r="S67" s="5">
        <f t="shared" si="16"/>
        <v>9836</v>
      </c>
      <c r="T67" s="8">
        <f t="shared" si="17"/>
        <v>13141.323051766638</v>
      </c>
      <c r="U67" s="8">
        <f t="shared" ref="U67:U130" si="22">SUM(R67)+ (3*(S67*0.145))+(S67*0.145*P67)</f>
        <v>17419.983051766638</v>
      </c>
      <c r="V67" s="8">
        <f t="shared" si="18"/>
        <v>4.3549957629416598</v>
      </c>
      <c r="W67" t="s">
        <v>16</v>
      </c>
    </row>
    <row r="68" spans="1:23" ht="15.75" x14ac:dyDescent="0.25">
      <c r="A68" s="11"/>
      <c r="B68" t="s">
        <v>21</v>
      </c>
      <c r="C68" s="3">
        <v>44628</v>
      </c>
      <c r="D68" s="4">
        <v>0</v>
      </c>
      <c r="E68">
        <v>22006</v>
      </c>
      <c r="F68">
        <v>0.14499999999999999</v>
      </c>
      <c r="G68">
        <v>3190.83</v>
      </c>
      <c r="H68">
        <v>11.46</v>
      </c>
      <c r="I68" s="13">
        <v>7529.02</v>
      </c>
      <c r="J68">
        <v>4000</v>
      </c>
      <c r="K68">
        <v>2296</v>
      </c>
      <c r="L68">
        <f t="shared" si="19"/>
        <v>519.8900000000001</v>
      </c>
      <c r="M68">
        <v>12170</v>
      </c>
      <c r="N68">
        <f t="shared" si="20"/>
        <v>1764.6499999999999</v>
      </c>
      <c r="O68" s="8">
        <f t="shared" si="13"/>
        <v>326.00855693763646</v>
      </c>
      <c r="P68" s="8">
        <f t="shared" si="14"/>
        <v>1.6300427846881822</v>
      </c>
      <c r="Q68" s="5">
        <f t="shared" si="15"/>
        <v>5752.9100000000008</v>
      </c>
      <c r="R68" s="5">
        <f t="shared" si="21"/>
        <v>11081.24</v>
      </c>
      <c r="S68" s="5">
        <f t="shared" si="16"/>
        <v>9836</v>
      </c>
      <c r="T68" s="8">
        <f t="shared" si="17"/>
        <v>13406.039620377978</v>
      </c>
      <c r="U68" s="8">
        <f t="shared" si="22"/>
        <v>17684.699620377978</v>
      </c>
      <c r="V68" s="10">
        <f t="shared" si="18"/>
        <v>4.4211749050944942</v>
      </c>
      <c r="W68" t="s">
        <v>16</v>
      </c>
    </row>
    <row r="69" spans="1:23" ht="15.75" x14ac:dyDescent="0.25">
      <c r="A69" s="11"/>
      <c r="B69" t="s">
        <v>21</v>
      </c>
      <c r="C69" s="3">
        <v>44629</v>
      </c>
      <c r="D69" s="4">
        <v>0</v>
      </c>
      <c r="E69">
        <v>22006</v>
      </c>
      <c r="F69">
        <v>0.14499999999999999</v>
      </c>
      <c r="G69">
        <v>3190.83</v>
      </c>
      <c r="H69">
        <v>11.46</v>
      </c>
      <c r="I69" s="13">
        <v>7885.94</v>
      </c>
      <c r="J69">
        <v>4000</v>
      </c>
      <c r="K69">
        <v>2296</v>
      </c>
      <c r="L69">
        <f t="shared" si="19"/>
        <v>519.8900000000001</v>
      </c>
      <c r="M69">
        <v>12170</v>
      </c>
      <c r="N69">
        <f t="shared" si="20"/>
        <v>1764.6499999999999</v>
      </c>
      <c r="O69" s="8">
        <f t="shared" si="13"/>
        <v>346.23466409769645</v>
      </c>
      <c r="P69" s="8">
        <f t="shared" si="14"/>
        <v>1.7311733204884823</v>
      </c>
      <c r="Q69" s="5">
        <f t="shared" si="15"/>
        <v>6109.83</v>
      </c>
      <c r="R69" s="5">
        <f t="shared" si="21"/>
        <v>11438.159999999998</v>
      </c>
      <c r="S69" s="5">
        <f t="shared" si="16"/>
        <v>9836</v>
      </c>
      <c r="T69" s="8">
        <f t="shared" si="17"/>
        <v>13907.19401314708</v>
      </c>
      <c r="U69" s="8">
        <f t="shared" si="22"/>
        <v>18185.85401314708</v>
      </c>
      <c r="V69" s="8">
        <f t="shared" si="18"/>
        <v>4.5464635032867697</v>
      </c>
      <c r="W69" t="s">
        <v>16</v>
      </c>
    </row>
    <row r="70" spans="1:23" ht="15.75" x14ac:dyDescent="0.25">
      <c r="A70" s="11"/>
      <c r="B70" t="s">
        <v>21</v>
      </c>
      <c r="C70" s="3">
        <v>44630</v>
      </c>
      <c r="D70" s="4">
        <v>0</v>
      </c>
      <c r="E70">
        <v>22006</v>
      </c>
      <c r="F70">
        <v>0.14499999999999999</v>
      </c>
      <c r="G70">
        <v>3190.83</v>
      </c>
      <c r="H70">
        <v>11.46</v>
      </c>
      <c r="I70" s="13">
        <v>7428.49</v>
      </c>
      <c r="J70">
        <v>4000</v>
      </c>
      <c r="K70">
        <v>2296</v>
      </c>
      <c r="L70">
        <f t="shared" si="19"/>
        <v>519.8900000000001</v>
      </c>
      <c r="M70">
        <v>12170</v>
      </c>
      <c r="N70">
        <f t="shared" si="20"/>
        <v>1764.6499999999999</v>
      </c>
      <c r="O70" s="8">
        <f t="shared" si="13"/>
        <v>320.3116765364237</v>
      </c>
      <c r="P70" s="8">
        <f t="shared" si="14"/>
        <v>1.6015583826821185</v>
      </c>
      <c r="Q70" s="5">
        <f t="shared" si="15"/>
        <v>5652.38</v>
      </c>
      <c r="R70" s="5">
        <f t="shared" si="21"/>
        <v>10980.71</v>
      </c>
      <c r="S70" s="5">
        <f t="shared" si="16"/>
        <v>9836</v>
      </c>
      <c r="T70" s="8">
        <f t="shared" si="17"/>
        <v>13264.884596548891</v>
      </c>
      <c r="U70" s="8">
        <f t="shared" si="22"/>
        <v>17543.544596548891</v>
      </c>
      <c r="V70" s="8">
        <f t="shared" si="18"/>
        <v>4.3858861491372227</v>
      </c>
      <c r="W70" t="s">
        <v>16</v>
      </c>
    </row>
    <row r="71" spans="1:23" ht="15.75" x14ac:dyDescent="0.25">
      <c r="A71" s="11"/>
      <c r="B71" t="s">
        <v>21</v>
      </c>
      <c r="C71" s="3">
        <v>44631</v>
      </c>
      <c r="D71">
        <v>1.22</v>
      </c>
      <c r="E71">
        <v>22006</v>
      </c>
      <c r="F71">
        <v>0.14499999999999999</v>
      </c>
      <c r="G71">
        <v>3190.83</v>
      </c>
      <c r="H71">
        <v>11.46</v>
      </c>
      <c r="I71" s="13">
        <v>7991.8</v>
      </c>
      <c r="J71">
        <v>4000</v>
      </c>
      <c r="K71">
        <v>2296</v>
      </c>
      <c r="L71">
        <f t="shared" si="19"/>
        <v>519.8900000000001</v>
      </c>
      <c r="M71">
        <v>12170</v>
      </c>
      <c r="N71">
        <f t="shared" si="20"/>
        <v>1764.6499999999999</v>
      </c>
      <c r="O71" s="8">
        <f t="shared" si="13"/>
        <v>352.2335873969343</v>
      </c>
      <c r="P71" s="8">
        <f t="shared" si="14"/>
        <v>1.7611679369846716</v>
      </c>
      <c r="Q71" s="5">
        <f t="shared" si="15"/>
        <v>6215.6900000000005</v>
      </c>
      <c r="R71" s="5">
        <f t="shared" si="21"/>
        <v>11544.019999999999</v>
      </c>
      <c r="S71" s="5">
        <f t="shared" si="16"/>
        <v>9836</v>
      </c>
      <c r="T71" s="8">
        <f t="shared" si="17"/>
        <v>14055.832935086277</v>
      </c>
      <c r="U71" s="8">
        <f t="shared" si="22"/>
        <v>18334.492935086277</v>
      </c>
      <c r="V71" s="8">
        <f t="shared" si="18"/>
        <v>4.5836232337715694</v>
      </c>
      <c r="W71" t="s">
        <v>16</v>
      </c>
    </row>
    <row r="72" spans="1:23" ht="15.75" x14ac:dyDescent="0.25">
      <c r="A72" s="11"/>
      <c r="B72" t="s">
        <v>21</v>
      </c>
      <c r="C72" s="3">
        <v>44632</v>
      </c>
      <c r="D72">
        <v>0.82</v>
      </c>
      <c r="E72">
        <v>22006</v>
      </c>
      <c r="F72">
        <v>0.14499999999999999</v>
      </c>
      <c r="G72">
        <v>3190.83</v>
      </c>
      <c r="H72">
        <v>11.46</v>
      </c>
      <c r="I72" s="13">
        <v>8851.19</v>
      </c>
      <c r="J72">
        <v>4000</v>
      </c>
      <c r="K72">
        <v>2296</v>
      </c>
      <c r="L72">
        <f t="shared" si="19"/>
        <v>519.8900000000001</v>
      </c>
      <c r="M72">
        <v>12170</v>
      </c>
      <c r="N72">
        <f t="shared" si="20"/>
        <v>1764.6499999999999</v>
      </c>
      <c r="O72" s="8">
        <f t="shared" si="13"/>
        <v>400.93389624004772</v>
      </c>
      <c r="P72" s="8">
        <f t="shared" si="14"/>
        <v>2.0046694812002386</v>
      </c>
      <c r="Q72" s="5">
        <f t="shared" si="15"/>
        <v>7075.0800000000008</v>
      </c>
      <c r="R72" s="5">
        <f t="shared" si="21"/>
        <v>12403.41</v>
      </c>
      <c r="S72" s="5">
        <f t="shared" si="16"/>
        <v>9836</v>
      </c>
      <c r="T72" s="8">
        <f t="shared" si="17"/>
        <v>15262.509707477404</v>
      </c>
      <c r="U72" s="8">
        <f t="shared" si="22"/>
        <v>19541.169707477406</v>
      </c>
      <c r="V72" s="8">
        <f t="shared" si="18"/>
        <v>4.8852924268693512</v>
      </c>
      <c r="W72" t="s">
        <v>16</v>
      </c>
    </row>
    <row r="73" spans="1:23" ht="15.75" x14ac:dyDescent="0.25">
      <c r="A73" s="11"/>
      <c r="B73" t="s">
        <v>21</v>
      </c>
      <c r="C73" s="3">
        <v>44633</v>
      </c>
      <c r="D73">
        <v>0.99</v>
      </c>
      <c r="E73">
        <v>22006</v>
      </c>
      <c r="F73">
        <v>0.14499999999999999</v>
      </c>
      <c r="G73">
        <v>3190.83</v>
      </c>
      <c r="H73">
        <v>11.46</v>
      </c>
      <c r="I73" s="13">
        <v>9419.4699999999993</v>
      </c>
      <c r="J73">
        <v>4000</v>
      </c>
      <c r="K73">
        <v>2296</v>
      </c>
      <c r="L73">
        <f t="shared" si="19"/>
        <v>519.8900000000001</v>
      </c>
      <c r="M73">
        <v>12170</v>
      </c>
      <c r="N73">
        <f t="shared" si="20"/>
        <v>1764.6499999999999</v>
      </c>
      <c r="O73" s="8">
        <f t="shared" si="13"/>
        <v>433.13744935256284</v>
      </c>
      <c r="P73" s="8">
        <f t="shared" si="14"/>
        <v>2.1656872467628143</v>
      </c>
      <c r="Q73" s="5">
        <f t="shared" si="15"/>
        <v>7643.36</v>
      </c>
      <c r="R73" s="5">
        <f t="shared" si="21"/>
        <v>12971.689999999999</v>
      </c>
      <c r="S73" s="5">
        <f t="shared" si="16"/>
        <v>9836</v>
      </c>
      <c r="T73" s="8">
        <f t="shared" si="17"/>
        <v>16060.436465078059</v>
      </c>
      <c r="U73" s="8">
        <f t="shared" si="22"/>
        <v>20339.096465078059</v>
      </c>
      <c r="V73" s="8">
        <f t="shared" si="18"/>
        <v>5.0847741162695144</v>
      </c>
      <c r="W73" t="s">
        <v>16</v>
      </c>
    </row>
    <row r="74" spans="1:23" ht="15.75" x14ac:dyDescent="0.25">
      <c r="A74" s="11"/>
      <c r="B74" t="s">
        <v>21</v>
      </c>
      <c r="C74" s="3">
        <v>44634</v>
      </c>
      <c r="D74">
        <v>0</v>
      </c>
      <c r="E74">
        <v>22006</v>
      </c>
      <c r="F74">
        <v>0.14499999999999999</v>
      </c>
      <c r="G74">
        <v>3190.83</v>
      </c>
      <c r="H74">
        <v>11.46</v>
      </c>
      <c r="I74" s="13">
        <v>9271.9699999999993</v>
      </c>
      <c r="J74">
        <v>4000</v>
      </c>
      <c r="K74">
        <v>2296</v>
      </c>
      <c r="L74">
        <f t="shared" si="19"/>
        <v>519.8900000000001</v>
      </c>
      <c r="M74">
        <v>12170</v>
      </c>
      <c r="N74">
        <f t="shared" si="20"/>
        <v>1764.6499999999999</v>
      </c>
      <c r="O74" s="8">
        <f t="shared" si="13"/>
        <v>424.77885133029218</v>
      </c>
      <c r="P74" s="8">
        <f t="shared" si="14"/>
        <v>2.1238942566514609</v>
      </c>
      <c r="Q74" s="5">
        <f t="shared" si="15"/>
        <v>7495.86</v>
      </c>
      <c r="R74" s="5">
        <f t="shared" si="21"/>
        <v>12824.189999999999</v>
      </c>
      <c r="S74" s="5">
        <f t="shared" si="16"/>
        <v>9836</v>
      </c>
      <c r="T74" s="8">
        <f t="shared" si="17"/>
        <v>15853.330466721445</v>
      </c>
      <c r="U74" s="8">
        <f t="shared" si="22"/>
        <v>20131.990466721443</v>
      </c>
      <c r="V74" s="8">
        <f t="shared" si="18"/>
        <v>5.0329976166803609</v>
      </c>
      <c r="W74" t="s">
        <v>16</v>
      </c>
    </row>
    <row r="75" spans="1:23" ht="15.75" x14ac:dyDescent="0.25">
      <c r="A75" s="11"/>
      <c r="B75" t="s">
        <v>21</v>
      </c>
      <c r="C75" s="3">
        <v>44635</v>
      </c>
      <c r="D75">
        <v>0.37</v>
      </c>
      <c r="E75">
        <v>22006</v>
      </c>
      <c r="F75">
        <v>0.14499999999999999</v>
      </c>
      <c r="G75">
        <v>3190.83</v>
      </c>
      <c r="H75">
        <v>11.46</v>
      </c>
      <c r="I75" s="13">
        <v>9236.32</v>
      </c>
      <c r="J75">
        <v>4000</v>
      </c>
      <c r="K75">
        <v>2296</v>
      </c>
      <c r="L75">
        <f t="shared" si="19"/>
        <v>519.8900000000001</v>
      </c>
      <c r="M75">
        <v>12170</v>
      </c>
      <c r="N75">
        <f t="shared" si="20"/>
        <v>1764.6499999999999</v>
      </c>
      <c r="O75" s="8">
        <f t="shared" si="13"/>
        <v>422.75862068965517</v>
      </c>
      <c r="P75" s="8">
        <f t="shared" si="14"/>
        <v>2.113793103448276</v>
      </c>
      <c r="Q75" s="5">
        <f t="shared" si="15"/>
        <v>7460.21</v>
      </c>
      <c r="R75" s="5">
        <f t="shared" si="21"/>
        <v>12788.539999999999</v>
      </c>
      <c r="S75" s="5">
        <f t="shared" si="16"/>
        <v>9836</v>
      </c>
      <c r="T75" s="8">
        <f t="shared" si="17"/>
        <v>15803.273999999999</v>
      </c>
      <c r="U75" s="8">
        <f t="shared" si="22"/>
        <v>20081.933999999997</v>
      </c>
      <c r="V75" s="8">
        <f t="shared" si="18"/>
        <v>5.0204834999999992</v>
      </c>
      <c r="W75" t="s">
        <v>16</v>
      </c>
    </row>
    <row r="76" spans="1:23" ht="15.75" x14ac:dyDescent="0.25">
      <c r="A76" s="11"/>
      <c r="B76" t="s">
        <v>21</v>
      </c>
      <c r="C76" s="3">
        <v>44636</v>
      </c>
      <c r="D76">
        <v>14.5</v>
      </c>
      <c r="E76">
        <v>22006</v>
      </c>
      <c r="F76">
        <v>0.14499999999999999</v>
      </c>
      <c r="G76">
        <v>3190.83</v>
      </c>
      <c r="H76">
        <v>11.46</v>
      </c>
      <c r="I76" s="13">
        <v>10839.9</v>
      </c>
      <c r="J76">
        <v>4000</v>
      </c>
      <c r="K76">
        <v>2296</v>
      </c>
      <c r="L76">
        <f t="shared" si="19"/>
        <v>519.8900000000001</v>
      </c>
      <c r="M76">
        <v>12170</v>
      </c>
      <c r="N76">
        <f t="shared" si="20"/>
        <v>1764.6499999999999</v>
      </c>
      <c r="O76" s="8">
        <f t="shared" si="13"/>
        <v>513.63103164933568</v>
      </c>
      <c r="P76" s="8">
        <f t="shared" si="14"/>
        <v>2.5681551582466784</v>
      </c>
      <c r="Q76" s="5">
        <f t="shared" si="15"/>
        <v>9063.7900000000009</v>
      </c>
      <c r="R76" s="5">
        <f t="shared" si="21"/>
        <v>14392.12</v>
      </c>
      <c r="S76" s="5">
        <f t="shared" si="16"/>
        <v>9836</v>
      </c>
      <c r="T76" s="8">
        <f t="shared" si="17"/>
        <v>18054.874249794579</v>
      </c>
      <c r="U76" s="8">
        <f t="shared" si="22"/>
        <v>22333.534249794575</v>
      </c>
      <c r="V76" s="8">
        <f t="shared" si="18"/>
        <v>5.5833835624486436</v>
      </c>
      <c r="W76" t="s">
        <v>16</v>
      </c>
    </row>
    <row r="77" spans="1:23" ht="15.75" x14ac:dyDescent="0.25">
      <c r="A77" s="11"/>
      <c r="B77" t="s">
        <v>21</v>
      </c>
      <c r="C77" s="3">
        <v>44637</v>
      </c>
      <c r="D77">
        <v>0</v>
      </c>
      <c r="E77">
        <v>22006</v>
      </c>
      <c r="F77">
        <v>0.14499999999999999</v>
      </c>
      <c r="G77">
        <v>3190.83</v>
      </c>
      <c r="H77">
        <v>11.46</v>
      </c>
      <c r="I77" s="13">
        <v>12836.97</v>
      </c>
      <c r="J77">
        <v>4000</v>
      </c>
      <c r="K77">
        <v>2296</v>
      </c>
      <c r="L77">
        <f t="shared" si="19"/>
        <v>519.8900000000001</v>
      </c>
      <c r="M77">
        <v>12170</v>
      </c>
      <c r="N77">
        <f t="shared" si="20"/>
        <v>1764.6499999999999</v>
      </c>
      <c r="O77" s="8">
        <f t="shared" si="13"/>
        <v>626.80191539398754</v>
      </c>
      <c r="P77" s="8">
        <f t="shared" si="14"/>
        <v>3.1340095769699379</v>
      </c>
      <c r="Q77" s="5">
        <f t="shared" si="15"/>
        <v>11060.86</v>
      </c>
      <c r="R77" s="5">
        <f t="shared" si="21"/>
        <v>16389.190000000002</v>
      </c>
      <c r="S77" s="5">
        <f t="shared" si="16"/>
        <v>9836</v>
      </c>
      <c r="T77" s="8">
        <f t="shared" si="17"/>
        <v>20858.977138866067</v>
      </c>
      <c r="U77" s="8">
        <f t="shared" si="22"/>
        <v>25137.637138866066</v>
      </c>
      <c r="V77" s="8">
        <f t="shared" si="18"/>
        <v>6.2844092847165163</v>
      </c>
      <c r="W77" t="s">
        <v>16</v>
      </c>
    </row>
    <row r="78" spans="1:23" ht="15.75" x14ac:dyDescent="0.25">
      <c r="A78" s="11"/>
      <c r="B78" t="s">
        <v>21</v>
      </c>
      <c r="C78" s="3">
        <v>44638</v>
      </c>
      <c r="D78" s="4">
        <v>0</v>
      </c>
      <c r="E78">
        <v>22006</v>
      </c>
      <c r="F78">
        <v>0.14499999999999999</v>
      </c>
      <c r="G78">
        <v>3190.83</v>
      </c>
      <c r="H78">
        <v>11.46</v>
      </c>
      <c r="I78" s="13">
        <v>12986.05</v>
      </c>
      <c r="J78">
        <v>4000</v>
      </c>
      <c r="K78">
        <v>2296</v>
      </c>
      <c r="L78">
        <f t="shared" si="19"/>
        <v>519.8900000000001</v>
      </c>
      <c r="M78">
        <v>12170</v>
      </c>
      <c r="N78">
        <f t="shared" si="20"/>
        <v>1764.6499999999999</v>
      </c>
      <c r="O78" s="8">
        <f t="shared" si="13"/>
        <v>635.25004958490354</v>
      </c>
      <c r="P78" s="8">
        <f t="shared" si="14"/>
        <v>3.1762502479245178</v>
      </c>
      <c r="Q78" s="5">
        <f t="shared" si="15"/>
        <v>11209.94</v>
      </c>
      <c r="R78" s="5">
        <f t="shared" si="21"/>
        <v>16538.27</v>
      </c>
      <c r="S78" s="5">
        <f t="shared" si="16"/>
        <v>9836</v>
      </c>
      <c r="T78" s="8">
        <f t="shared" si="17"/>
        <v>21068.301628594905</v>
      </c>
      <c r="U78" s="8">
        <f t="shared" si="22"/>
        <v>25346.961628594905</v>
      </c>
      <c r="V78" s="8">
        <f t="shared" si="18"/>
        <v>6.3367404071487261</v>
      </c>
      <c r="W78" t="s">
        <v>16</v>
      </c>
    </row>
    <row r="79" spans="1:23" ht="15.75" x14ac:dyDescent="0.25">
      <c r="A79" s="11"/>
      <c r="B79" t="s">
        <v>21</v>
      </c>
      <c r="C79" s="3">
        <v>44639</v>
      </c>
      <c r="D79" s="4">
        <v>0</v>
      </c>
      <c r="E79">
        <v>22006</v>
      </c>
      <c r="F79">
        <v>0.14499999999999999</v>
      </c>
      <c r="G79">
        <v>3190.83</v>
      </c>
      <c r="H79">
        <v>11.46</v>
      </c>
      <c r="I79" s="13">
        <v>12811.42</v>
      </c>
      <c r="J79">
        <v>4000</v>
      </c>
      <c r="K79">
        <v>2296</v>
      </c>
      <c r="L79">
        <f t="shared" si="19"/>
        <v>519.8900000000001</v>
      </c>
      <c r="M79">
        <v>12170</v>
      </c>
      <c r="N79">
        <f t="shared" si="20"/>
        <v>1764.6499999999999</v>
      </c>
      <c r="O79" s="8">
        <f t="shared" si="13"/>
        <v>625.35403621114676</v>
      </c>
      <c r="P79" s="8">
        <f t="shared" si="14"/>
        <v>3.126770181055734</v>
      </c>
      <c r="Q79" s="5">
        <f t="shared" si="15"/>
        <v>11035.310000000001</v>
      </c>
      <c r="R79" s="5">
        <f t="shared" si="21"/>
        <v>16363.640000000001</v>
      </c>
      <c r="S79" s="5">
        <f t="shared" si="16"/>
        <v>9836</v>
      </c>
      <c r="T79" s="8">
        <f t="shared" si="17"/>
        <v>20823.102167625308</v>
      </c>
      <c r="U79" s="8">
        <f t="shared" si="22"/>
        <v>25101.762167625311</v>
      </c>
      <c r="V79" s="8">
        <f t="shared" si="18"/>
        <v>6.2754405419063275</v>
      </c>
      <c r="W79" t="s">
        <v>16</v>
      </c>
    </row>
    <row r="80" spans="1:23" ht="15.75" x14ac:dyDescent="0.25">
      <c r="A80" s="11"/>
      <c r="B80" t="s">
        <v>21</v>
      </c>
      <c r="C80" s="3">
        <v>44640</v>
      </c>
      <c r="D80" s="4">
        <v>0</v>
      </c>
      <c r="E80">
        <v>22006</v>
      </c>
      <c r="F80">
        <v>0.14499999999999999</v>
      </c>
      <c r="G80">
        <v>3190.83</v>
      </c>
      <c r="H80">
        <v>11.46</v>
      </c>
      <c r="I80" s="13">
        <v>12841.24</v>
      </c>
      <c r="J80">
        <v>4000</v>
      </c>
      <c r="K80">
        <v>2296</v>
      </c>
      <c r="L80">
        <f t="shared" si="19"/>
        <v>519.8900000000001</v>
      </c>
      <c r="M80">
        <v>12170</v>
      </c>
      <c r="N80">
        <f t="shared" si="20"/>
        <v>1764.6499999999999</v>
      </c>
      <c r="O80" s="8">
        <f t="shared" si="13"/>
        <v>627.04388972317474</v>
      </c>
      <c r="P80" s="8">
        <f t="shared" si="14"/>
        <v>3.1352194486158735</v>
      </c>
      <c r="Q80" s="5">
        <f t="shared" si="15"/>
        <v>11065.130000000001</v>
      </c>
      <c r="R80" s="5">
        <f t="shared" si="21"/>
        <v>16393.460000000003</v>
      </c>
      <c r="S80" s="5">
        <f t="shared" si="16"/>
        <v>9836</v>
      </c>
      <c r="T80" s="8">
        <f t="shared" si="17"/>
        <v>20864.972682004933</v>
      </c>
      <c r="U80" s="8">
        <f t="shared" si="22"/>
        <v>25143.632682004933</v>
      </c>
      <c r="V80" s="8">
        <f t="shared" si="18"/>
        <v>6.2859081705012327</v>
      </c>
      <c r="W80" t="s">
        <v>16</v>
      </c>
    </row>
    <row r="81" spans="1:23" ht="15.75" x14ac:dyDescent="0.25">
      <c r="A81" s="11"/>
      <c r="B81" t="s">
        <v>21</v>
      </c>
      <c r="C81" s="3">
        <v>44641</v>
      </c>
      <c r="D81" s="4">
        <v>0</v>
      </c>
      <c r="E81">
        <v>22006</v>
      </c>
      <c r="F81">
        <v>0.14499999999999999</v>
      </c>
      <c r="G81">
        <v>3190.83</v>
      </c>
      <c r="H81">
        <v>11.46</v>
      </c>
      <c r="I81" s="13">
        <v>12871.98</v>
      </c>
      <c r="J81">
        <v>4000</v>
      </c>
      <c r="K81">
        <v>2296</v>
      </c>
      <c r="L81">
        <f t="shared" si="19"/>
        <v>519.8900000000001</v>
      </c>
      <c r="M81">
        <v>12170</v>
      </c>
      <c r="N81">
        <f t="shared" si="20"/>
        <v>1764.6499999999999</v>
      </c>
      <c r="O81" s="8">
        <f t="shared" si="13"/>
        <v>628.78587821947701</v>
      </c>
      <c r="P81" s="8">
        <f t="shared" si="14"/>
        <v>3.1439293910973851</v>
      </c>
      <c r="Q81" s="5">
        <f t="shared" si="15"/>
        <v>11095.87</v>
      </c>
      <c r="R81" s="5">
        <f t="shared" si="21"/>
        <v>16424.2</v>
      </c>
      <c r="S81" s="5">
        <f t="shared" si="16"/>
        <v>9836</v>
      </c>
      <c r="T81" s="8">
        <f t="shared" si="17"/>
        <v>20908.134976170913</v>
      </c>
      <c r="U81" s="8">
        <f t="shared" si="22"/>
        <v>25186.794976170913</v>
      </c>
      <c r="V81" s="8">
        <f t="shared" si="18"/>
        <v>6.296698744042728</v>
      </c>
      <c r="W81" t="s">
        <v>16</v>
      </c>
    </row>
    <row r="82" spans="1:23" ht="15.75" x14ac:dyDescent="0.25">
      <c r="A82" s="11"/>
      <c r="B82" t="s">
        <v>21</v>
      </c>
      <c r="C82" s="3">
        <v>44642</v>
      </c>
      <c r="D82" s="4">
        <v>0</v>
      </c>
      <c r="E82">
        <v>22006</v>
      </c>
      <c r="F82">
        <v>0.14499999999999999</v>
      </c>
      <c r="G82">
        <v>3190.83</v>
      </c>
      <c r="H82">
        <v>11.46</v>
      </c>
      <c r="I82" s="13">
        <v>12562.08</v>
      </c>
      <c r="J82">
        <v>4000</v>
      </c>
      <c r="K82">
        <v>2296</v>
      </c>
      <c r="L82">
        <f t="shared" si="19"/>
        <v>519.8900000000001</v>
      </c>
      <c r="M82">
        <v>12170</v>
      </c>
      <c r="N82">
        <f t="shared" si="20"/>
        <v>1764.6499999999999</v>
      </c>
      <c r="O82" s="8">
        <f t="shared" si="13"/>
        <v>611.22432210353338</v>
      </c>
      <c r="P82" s="8">
        <f t="shared" si="14"/>
        <v>3.0561216105176667</v>
      </c>
      <c r="Q82" s="5">
        <f t="shared" si="15"/>
        <v>10785.970000000001</v>
      </c>
      <c r="R82" s="5">
        <f t="shared" si="21"/>
        <v>16114.300000000001</v>
      </c>
      <c r="S82" s="5">
        <f t="shared" si="16"/>
        <v>9836</v>
      </c>
      <c r="T82" s="8">
        <f t="shared" si="17"/>
        <v>20473.001763352506</v>
      </c>
      <c r="U82" s="8">
        <f t="shared" si="22"/>
        <v>24751.661763352506</v>
      </c>
      <c r="V82" s="8">
        <f t="shared" si="18"/>
        <v>6.1879154408381263</v>
      </c>
      <c r="W82" t="s">
        <v>16</v>
      </c>
    </row>
    <row r="83" spans="1:23" ht="15.75" x14ac:dyDescent="0.25">
      <c r="A83" s="11"/>
      <c r="B83" t="s">
        <v>21</v>
      </c>
      <c r="C83" s="3">
        <v>44643</v>
      </c>
      <c r="D83" s="4">
        <v>0</v>
      </c>
      <c r="E83">
        <v>22006</v>
      </c>
      <c r="F83">
        <v>0.14499999999999999</v>
      </c>
      <c r="G83">
        <v>3190.83</v>
      </c>
      <c r="H83">
        <v>11.46</v>
      </c>
      <c r="I83" s="13">
        <v>6881.6</v>
      </c>
      <c r="J83">
        <v>4000</v>
      </c>
      <c r="K83">
        <v>2296</v>
      </c>
      <c r="L83">
        <f t="shared" si="19"/>
        <v>519.8900000000001</v>
      </c>
      <c r="M83">
        <v>12170</v>
      </c>
      <c r="N83">
        <f t="shared" si="20"/>
        <v>1764.6499999999999</v>
      </c>
      <c r="O83" s="8">
        <f t="shared" si="13"/>
        <v>289.3202618082907</v>
      </c>
      <c r="P83" s="8">
        <f t="shared" si="14"/>
        <v>1.4466013090414536</v>
      </c>
      <c r="Q83" s="5">
        <f t="shared" si="15"/>
        <v>5105.4900000000007</v>
      </c>
      <c r="R83" s="5">
        <f t="shared" si="21"/>
        <v>10433.82</v>
      </c>
      <c r="S83" s="5">
        <f t="shared" si="16"/>
        <v>9836</v>
      </c>
      <c r="T83" s="8">
        <f t="shared" si="17"/>
        <v>12496.991718981102</v>
      </c>
      <c r="U83" s="8">
        <f t="shared" si="22"/>
        <v>16775.651718981102</v>
      </c>
      <c r="V83" s="8">
        <f t="shared" si="18"/>
        <v>4.1939129297452755</v>
      </c>
      <c r="W83" t="s">
        <v>16</v>
      </c>
    </row>
    <row r="84" spans="1:23" ht="15.75" x14ac:dyDescent="0.25">
      <c r="A84" s="11"/>
      <c r="B84" t="s">
        <v>21</v>
      </c>
      <c r="C84" s="3">
        <v>44644</v>
      </c>
      <c r="D84" s="4">
        <v>0</v>
      </c>
      <c r="E84">
        <v>22006</v>
      </c>
      <c r="F84">
        <v>0.14499999999999999</v>
      </c>
      <c r="G84">
        <v>3190.83</v>
      </c>
      <c r="H84">
        <v>11.46</v>
      </c>
      <c r="I84" s="13">
        <v>3369.82</v>
      </c>
      <c r="J84">
        <v>4000</v>
      </c>
      <c r="K84">
        <v>2296</v>
      </c>
      <c r="L84">
        <f t="shared" si="19"/>
        <v>519.8900000000001</v>
      </c>
      <c r="M84">
        <v>12170</v>
      </c>
      <c r="N84">
        <f t="shared" si="20"/>
        <v>1764.6499999999999</v>
      </c>
      <c r="O84" s="8">
        <f t="shared" si="13"/>
        <v>90.313093247952864</v>
      </c>
      <c r="P84" s="8">
        <f t="shared" si="14"/>
        <v>0.45156546623976435</v>
      </c>
      <c r="Q84" s="5">
        <f t="shared" si="15"/>
        <v>1593.7100000000003</v>
      </c>
      <c r="R84" s="5">
        <f t="shared" si="21"/>
        <v>6922.04</v>
      </c>
      <c r="S84" s="5">
        <f t="shared" si="16"/>
        <v>9836</v>
      </c>
      <c r="T84" s="8">
        <f t="shared" si="17"/>
        <v>7566.0716992604766</v>
      </c>
      <c r="U84" s="8">
        <f t="shared" si="22"/>
        <v>11844.731699260477</v>
      </c>
      <c r="V84" s="8">
        <f t="shared" si="18"/>
        <v>2.9611829248151191</v>
      </c>
      <c r="W84" t="s">
        <v>16</v>
      </c>
    </row>
    <row r="85" spans="1:23" ht="15.75" x14ac:dyDescent="0.25">
      <c r="A85" s="11"/>
      <c r="B85" t="s">
        <v>21</v>
      </c>
      <c r="C85" s="3">
        <v>44645</v>
      </c>
      <c r="D85" s="4">
        <v>0</v>
      </c>
      <c r="E85">
        <v>22006</v>
      </c>
      <c r="F85">
        <v>0.14499999999999999</v>
      </c>
      <c r="G85">
        <v>3190.83</v>
      </c>
      <c r="H85">
        <v>11.46</v>
      </c>
      <c r="I85" s="13">
        <v>3279.31</v>
      </c>
      <c r="J85">
        <v>4000</v>
      </c>
      <c r="K85">
        <v>2296</v>
      </c>
      <c r="L85">
        <f t="shared" si="19"/>
        <v>519.8900000000001</v>
      </c>
      <c r="M85">
        <v>12170</v>
      </c>
      <c r="N85">
        <f t="shared" si="20"/>
        <v>1764.6499999999999</v>
      </c>
      <c r="O85" s="8">
        <f t="shared" si="13"/>
        <v>85.184030827642886</v>
      </c>
      <c r="P85" s="8">
        <f t="shared" si="14"/>
        <v>0.42592015413821444</v>
      </c>
      <c r="Q85" s="5">
        <f t="shared" si="15"/>
        <v>1503.2</v>
      </c>
      <c r="R85" s="5">
        <f t="shared" si="21"/>
        <v>6831.53</v>
      </c>
      <c r="S85" s="5">
        <f t="shared" si="16"/>
        <v>9836</v>
      </c>
      <c r="T85" s="8">
        <f t="shared" si="17"/>
        <v>7438.9858422350035</v>
      </c>
      <c r="U85" s="8">
        <f t="shared" si="22"/>
        <v>11717.645842235002</v>
      </c>
      <c r="V85" s="8">
        <f t="shared" si="18"/>
        <v>2.9294114605587507</v>
      </c>
      <c r="W85" t="s">
        <v>16</v>
      </c>
    </row>
    <row r="86" spans="1:23" ht="15.75" x14ac:dyDescent="0.25">
      <c r="A86" s="11"/>
      <c r="B86" t="s">
        <v>21</v>
      </c>
      <c r="C86" s="3">
        <v>44646</v>
      </c>
      <c r="D86" s="4">
        <v>0</v>
      </c>
      <c r="E86">
        <v>22006</v>
      </c>
      <c r="F86">
        <v>0.14499999999999999</v>
      </c>
      <c r="G86">
        <v>3190.83</v>
      </c>
      <c r="H86">
        <v>11.46</v>
      </c>
      <c r="I86" s="13">
        <v>3213.86</v>
      </c>
      <c r="J86">
        <v>4000</v>
      </c>
      <c r="K86">
        <v>2296</v>
      </c>
      <c r="L86">
        <f t="shared" si="19"/>
        <v>519.8900000000001</v>
      </c>
      <c r="M86">
        <v>12170</v>
      </c>
      <c r="N86">
        <f t="shared" si="20"/>
        <v>1764.6499999999999</v>
      </c>
      <c r="O86" s="8">
        <f t="shared" si="13"/>
        <v>81.47508004420142</v>
      </c>
      <c r="P86" s="8">
        <f t="shared" si="14"/>
        <v>0.4073754002210071</v>
      </c>
      <c r="Q86" s="5">
        <f t="shared" si="15"/>
        <v>1437.7500000000002</v>
      </c>
      <c r="R86" s="5">
        <f t="shared" si="21"/>
        <v>6766.08</v>
      </c>
      <c r="S86" s="5">
        <f t="shared" si="16"/>
        <v>9836</v>
      </c>
      <c r="T86" s="8">
        <f t="shared" si="17"/>
        <v>7347.0869433032049</v>
      </c>
      <c r="U86" s="8">
        <f t="shared" si="22"/>
        <v>11625.746943303204</v>
      </c>
      <c r="V86" s="8">
        <f t="shared" si="18"/>
        <v>2.906436735825801</v>
      </c>
      <c r="W86" t="s">
        <v>16</v>
      </c>
    </row>
    <row r="87" spans="1:23" ht="15.75" x14ac:dyDescent="0.25">
      <c r="A87" s="11"/>
      <c r="B87" t="s">
        <v>21</v>
      </c>
      <c r="C87" s="3">
        <v>44647</v>
      </c>
      <c r="D87" s="4">
        <v>0</v>
      </c>
      <c r="E87">
        <v>22006</v>
      </c>
      <c r="F87">
        <v>0.14499999999999999</v>
      </c>
      <c r="G87">
        <v>3190.83</v>
      </c>
      <c r="H87">
        <v>11.46</v>
      </c>
      <c r="I87" s="13">
        <v>3167.7</v>
      </c>
      <c r="J87">
        <v>4000</v>
      </c>
      <c r="K87">
        <v>2296</v>
      </c>
      <c r="L87">
        <f t="shared" si="19"/>
        <v>519.8900000000001</v>
      </c>
      <c r="M87">
        <v>12170</v>
      </c>
      <c r="N87">
        <f t="shared" si="20"/>
        <v>1764.6499999999999</v>
      </c>
      <c r="O87" s="8">
        <f t="shared" si="13"/>
        <v>78.85926387668944</v>
      </c>
      <c r="P87" s="8">
        <f t="shared" si="14"/>
        <v>0.39429631938344722</v>
      </c>
      <c r="Q87" s="5">
        <f t="shared" si="15"/>
        <v>1391.59</v>
      </c>
      <c r="R87" s="5">
        <f t="shared" si="21"/>
        <v>6719.92</v>
      </c>
      <c r="S87" s="5">
        <f t="shared" si="16"/>
        <v>9836</v>
      </c>
      <c r="T87" s="8">
        <f t="shared" si="17"/>
        <v>7282.2732966310605</v>
      </c>
      <c r="U87" s="8">
        <f t="shared" si="22"/>
        <v>11560.933296631059</v>
      </c>
      <c r="V87" s="8">
        <f t="shared" si="18"/>
        <v>2.8902333241577649</v>
      </c>
      <c r="W87" t="s">
        <v>16</v>
      </c>
    </row>
    <row r="88" spans="1:23" ht="15.75" x14ac:dyDescent="0.25">
      <c r="A88" s="11"/>
      <c r="B88" t="s">
        <v>21</v>
      </c>
      <c r="C88" s="3">
        <v>44648</v>
      </c>
      <c r="D88" s="4">
        <v>0.02</v>
      </c>
      <c r="E88">
        <v>22006</v>
      </c>
      <c r="F88">
        <v>0.14499999999999999</v>
      </c>
      <c r="G88">
        <v>3190.83</v>
      </c>
      <c r="H88">
        <v>11.46</v>
      </c>
      <c r="I88" s="13">
        <v>3047.22</v>
      </c>
      <c r="J88">
        <v>4000</v>
      </c>
      <c r="K88">
        <v>2296</v>
      </c>
      <c r="L88">
        <f t="shared" si="19"/>
        <v>519.8900000000001</v>
      </c>
      <c r="M88">
        <v>12170</v>
      </c>
      <c r="N88">
        <f t="shared" si="20"/>
        <v>1764.6499999999999</v>
      </c>
      <c r="O88" s="8">
        <f t="shared" si="13"/>
        <v>72.03184767517638</v>
      </c>
      <c r="P88" s="8">
        <f t="shared" si="14"/>
        <v>0.36015923837588187</v>
      </c>
      <c r="Q88" s="5">
        <f t="shared" si="15"/>
        <v>1271.1099999999999</v>
      </c>
      <c r="R88" s="5">
        <f t="shared" si="21"/>
        <v>6599.44</v>
      </c>
      <c r="S88" s="5">
        <f t="shared" si="16"/>
        <v>9836</v>
      </c>
      <c r="T88" s="8">
        <f t="shared" si="17"/>
        <v>7113.1063089564495</v>
      </c>
      <c r="U88" s="8">
        <f t="shared" si="22"/>
        <v>11391.766308956448</v>
      </c>
      <c r="V88" s="8">
        <f t="shared" si="18"/>
        <v>2.8479415772391121</v>
      </c>
      <c r="W88" t="s">
        <v>16</v>
      </c>
    </row>
    <row r="89" spans="1:23" ht="15.75" x14ac:dyDescent="0.25">
      <c r="A89" s="11"/>
      <c r="B89" t="s">
        <v>21</v>
      </c>
      <c r="C89" s="3">
        <v>44649</v>
      </c>
      <c r="D89">
        <v>1.47</v>
      </c>
      <c r="E89">
        <v>22006</v>
      </c>
      <c r="F89">
        <v>0.14499999999999999</v>
      </c>
      <c r="G89">
        <v>3190.83</v>
      </c>
      <c r="H89">
        <v>11.46</v>
      </c>
      <c r="I89" s="13">
        <v>3120.93</v>
      </c>
      <c r="J89">
        <v>4000</v>
      </c>
      <c r="K89">
        <v>2296</v>
      </c>
      <c r="L89">
        <f t="shared" si="19"/>
        <v>519.8900000000001</v>
      </c>
      <c r="M89">
        <v>12170</v>
      </c>
      <c r="N89">
        <f t="shared" si="20"/>
        <v>1764.6499999999999</v>
      </c>
      <c r="O89" s="8">
        <f t="shared" si="13"/>
        <v>76.208879947865015</v>
      </c>
      <c r="P89" s="8">
        <f t="shared" si="14"/>
        <v>0.38104439973932508</v>
      </c>
      <c r="Q89" s="5">
        <f t="shared" si="15"/>
        <v>1344.82</v>
      </c>
      <c r="R89" s="5">
        <f t="shared" si="21"/>
        <v>6673.15</v>
      </c>
      <c r="S89" s="5">
        <f t="shared" si="16"/>
        <v>9836</v>
      </c>
      <c r="T89" s="8">
        <f t="shared" si="17"/>
        <v>7216.6031437962201</v>
      </c>
      <c r="U89" s="8">
        <f t="shared" si="22"/>
        <v>11495.263143796219</v>
      </c>
      <c r="V89" s="8">
        <f t="shared" si="18"/>
        <v>2.8738157859490547</v>
      </c>
      <c r="W89" t="s">
        <v>16</v>
      </c>
    </row>
    <row r="90" spans="1:23" ht="15.75" x14ac:dyDescent="0.25">
      <c r="A90" s="11"/>
      <c r="B90" t="s">
        <v>21</v>
      </c>
      <c r="C90" s="3">
        <v>44650</v>
      </c>
      <c r="D90">
        <v>0.63</v>
      </c>
      <c r="E90">
        <v>22006</v>
      </c>
      <c r="F90">
        <v>0.14499999999999999</v>
      </c>
      <c r="G90">
        <v>3190.83</v>
      </c>
      <c r="H90">
        <v>11.46</v>
      </c>
      <c r="I90" s="13">
        <v>3121.75</v>
      </c>
      <c r="J90">
        <v>4000</v>
      </c>
      <c r="K90">
        <v>2296</v>
      </c>
      <c r="L90">
        <f t="shared" si="19"/>
        <v>519.8900000000001</v>
      </c>
      <c r="M90">
        <v>12170</v>
      </c>
      <c r="N90">
        <f t="shared" si="20"/>
        <v>1764.6499999999999</v>
      </c>
      <c r="O90" s="8">
        <f t="shared" si="13"/>
        <v>76.255348086022735</v>
      </c>
      <c r="P90" s="8">
        <f t="shared" si="14"/>
        <v>0.38127674043011367</v>
      </c>
      <c r="Q90" s="5">
        <f t="shared" si="15"/>
        <v>1345.64</v>
      </c>
      <c r="R90" s="5">
        <f t="shared" si="21"/>
        <v>6673.97</v>
      </c>
      <c r="S90" s="5">
        <f t="shared" si="16"/>
        <v>9836</v>
      </c>
      <c r="T90" s="8">
        <f t="shared" si="17"/>
        <v>7217.7545127362373</v>
      </c>
      <c r="U90" s="8">
        <f t="shared" si="22"/>
        <v>11496.414512736237</v>
      </c>
      <c r="V90" s="8">
        <f t="shared" si="18"/>
        <v>2.8741036281840593</v>
      </c>
      <c r="W90" t="s">
        <v>16</v>
      </c>
    </row>
    <row r="91" spans="1:23" ht="15.75" x14ac:dyDescent="0.25">
      <c r="A91" s="11"/>
      <c r="B91" t="s">
        <v>21</v>
      </c>
      <c r="C91" s="3">
        <v>44651</v>
      </c>
      <c r="D91">
        <v>1.1299999999999999</v>
      </c>
      <c r="E91">
        <v>22006</v>
      </c>
      <c r="F91">
        <v>0.14499999999999999</v>
      </c>
      <c r="G91">
        <v>3190.83</v>
      </c>
      <c r="H91">
        <v>11.46</v>
      </c>
      <c r="I91" s="13">
        <v>3104.2</v>
      </c>
      <c r="J91">
        <v>4000</v>
      </c>
      <c r="K91">
        <v>2296</v>
      </c>
      <c r="L91">
        <f t="shared" si="19"/>
        <v>519.8900000000001</v>
      </c>
      <c r="M91">
        <v>12170</v>
      </c>
      <c r="N91">
        <f t="shared" si="20"/>
        <v>1764.6499999999999</v>
      </c>
      <c r="O91" s="8">
        <f t="shared" si="13"/>
        <v>75.26081659252543</v>
      </c>
      <c r="P91" s="8">
        <f t="shared" si="14"/>
        <v>0.37630408296262713</v>
      </c>
      <c r="Q91" s="5">
        <f t="shared" si="15"/>
        <v>1328.09</v>
      </c>
      <c r="R91" s="5">
        <f t="shared" si="21"/>
        <v>6656.42</v>
      </c>
      <c r="S91" s="5">
        <f t="shared" si="16"/>
        <v>9836</v>
      </c>
      <c r="T91" s="8">
        <f t="shared" si="17"/>
        <v>7193.1124092029577</v>
      </c>
      <c r="U91" s="8">
        <f t="shared" si="22"/>
        <v>11471.772409202958</v>
      </c>
      <c r="V91" s="8">
        <f t="shared" si="18"/>
        <v>2.8679431023007398</v>
      </c>
      <c r="W91" t="s">
        <v>16</v>
      </c>
    </row>
    <row r="92" spans="1:23" ht="15.75" x14ac:dyDescent="0.25">
      <c r="A92" s="11"/>
      <c r="B92" t="s">
        <v>21</v>
      </c>
      <c r="C92" s="3">
        <v>44652</v>
      </c>
      <c r="D92">
        <v>0.72</v>
      </c>
      <c r="E92">
        <v>22006</v>
      </c>
      <c r="F92">
        <v>0.14499999999999999</v>
      </c>
      <c r="G92">
        <v>3190.83</v>
      </c>
      <c r="H92">
        <v>11.46</v>
      </c>
      <c r="I92" s="13">
        <v>2960.9</v>
      </c>
      <c r="J92">
        <v>4000</v>
      </c>
      <c r="K92">
        <v>2296</v>
      </c>
      <c r="L92">
        <f t="shared" si="19"/>
        <v>519.8900000000001</v>
      </c>
      <c r="M92">
        <v>12170</v>
      </c>
      <c r="N92">
        <f t="shared" si="20"/>
        <v>1764.6499999999999</v>
      </c>
      <c r="O92" s="8">
        <f t="shared" si="13"/>
        <v>67.140226107160075</v>
      </c>
      <c r="P92" s="8">
        <f t="shared" si="14"/>
        <v>0.33570113053580036</v>
      </c>
      <c r="Q92" s="5">
        <f t="shared" si="15"/>
        <v>1184.7900000000002</v>
      </c>
      <c r="R92" s="5">
        <f t="shared" si="21"/>
        <v>6513.12</v>
      </c>
      <c r="S92" s="5">
        <f t="shared" si="16"/>
        <v>9836</v>
      </c>
      <c r="T92" s="8">
        <f t="shared" si="17"/>
        <v>6991.9036663927691</v>
      </c>
      <c r="U92" s="8">
        <f t="shared" si="22"/>
        <v>11270.563666392767</v>
      </c>
      <c r="V92" s="8">
        <f t="shared" si="18"/>
        <v>2.8176409165981919</v>
      </c>
      <c r="W92" t="s">
        <v>16</v>
      </c>
    </row>
    <row r="93" spans="1:23" ht="15.75" x14ac:dyDescent="0.25">
      <c r="A93" s="11"/>
      <c r="B93" t="s">
        <v>21</v>
      </c>
      <c r="C93" s="3">
        <v>44653</v>
      </c>
      <c r="D93">
        <v>1.96</v>
      </c>
      <c r="E93">
        <v>22006</v>
      </c>
      <c r="F93">
        <v>0.14499999999999999</v>
      </c>
      <c r="G93">
        <v>3190.83</v>
      </c>
      <c r="H93">
        <v>11.46</v>
      </c>
      <c r="I93" s="13">
        <v>2971.66</v>
      </c>
      <c r="J93">
        <v>4000</v>
      </c>
      <c r="K93">
        <v>2296</v>
      </c>
      <c r="L93">
        <f t="shared" si="19"/>
        <v>519.8900000000001</v>
      </c>
      <c r="M93">
        <v>12170</v>
      </c>
      <c r="N93">
        <f t="shared" si="20"/>
        <v>1764.6499999999999</v>
      </c>
      <c r="O93" s="8">
        <f t="shared" si="13"/>
        <v>67.74997874932707</v>
      </c>
      <c r="P93" s="8">
        <f t="shared" si="14"/>
        <v>0.33874989374663533</v>
      </c>
      <c r="Q93" s="5">
        <f t="shared" si="15"/>
        <v>1195.55</v>
      </c>
      <c r="R93" s="5">
        <f t="shared" si="21"/>
        <v>6523.88</v>
      </c>
      <c r="S93" s="5">
        <f t="shared" si="16"/>
        <v>9836</v>
      </c>
      <c r="T93" s="8">
        <f t="shared" si="17"/>
        <v>7007.0118734593261</v>
      </c>
      <c r="U93" s="8">
        <f t="shared" si="22"/>
        <v>11285.671873459327</v>
      </c>
      <c r="V93" s="8">
        <f t="shared" si="18"/>
        <v>2.8214179683648317</v>
      </c>
      <c r="W93" t="s">
        <v>16</v>
      </c>
    </row>
    <row r="94" spans="1:23" ht="15.75" x14ac:dyDescent="0.25">
      <c r="A94" s="11"/>
      <c r="B94" t="s">
        <v>21</v>
      </c>
      <c r="C94" s="3">
        <v>44654</v>
      </c>
      <c r="D94">
        <v>0.12</v>
      </c>
      <c r="E94">
        <v>22006</v>
      </c>
      <c r="F94">
        <v>0.14499999999999999</v>
      </c>
      <c r="G94">
        <v>3190.83</v>
      </c>
      <c r="H94">
        <v>11.46</v>
      </c>
      <c r="I94" s="13">
        <v>2942.92</v>
      </c>
      <c r="J94">
        <v>4000</v>
      </c>
      <c r="K94">
        <v>2296</v>
      </c>
      <c r="L94">
        <f t="shared" si="19"/>
        <v>519.8900000000001</v>
      </c>
      <c r="M94">
        <v>12170</v>
      </c>
      <c r="N94">
        <f t="shared" si="20"/>
        <v>1764.6499999999999</v>
      </c>
      <c r="O94" s="8">
        <f t="shared" si="13"/>
        <v>66.121327175360562</v>
      </c>
      <c r="P94" s="8">
        <f t="shared" si="14"/>
        <v>0.33060663587680283</v>
      </c>
      <c r="Q94" s="5">
        <f t="shared" si="15"/>
        <v>1166.8100000000002</v>
      </c>
      <c r="R94" s="5">
        <f t="shared" si="21"/>
        <v>6495.14</v>
      </c>
      <c r="S94" s="5">
        <f t="shared" si="16"/>
        <v>9836</v>
      </c>
      <c r="T94" s="8">
        <f t="shared" si="17"/>
        <v>6966.6577962202136</v>
      </c>
      <c r="U94" s="8">
        <f t="shared" si="22"/>
        <v>11245.317796220213</v>
      </c>
      <c r="V94" s="8">
        <f t="shared" si="18"/>
        <v>2.8113294490550533</v>
      </c>
      <c r="W94" t="s">
        <v>16</v>
      </c>
    </row>
    <row r="95" spans="1:23" ht="15.75" x14ac:dyDescent="0.25">
      <c r="A95" s="11"/>
      <c r="B95" t="s">
        <v>21</v>
      </c>
      <c r="C95" s="3">
        <v>44655</v>
      </c>
      <c r="D95">
        <v>8.57</v>
      </c>
      <c r="E95">
        <v>22006</v>
      </c>
      <c r="F95">
        <v>0.14499999999999999</v>
      </c>
      <c r="G95">
        <v>3190.83</v>
      </c>
      <c r="H95">
        <v>11.46</v>
      </c>
      <c r="I95" s="13">
        <v>3733.87</v>
      </c>
      <c r="J95">
        <v>4000</v>
      </c>
      <c r="K95">
        <v>2296</v>
      </c>
      <c r="L95">
        <f t="shared" si="19"/>
        <v>519.8900000000001</v>
      </c>
      <c r="M95">
        <v>12170</v>
      </c>
      <c r="N95">
        <f t="shared" si="20"/>
        <v>1764.6499999999999</v>
      </c>
      <c r="O95" s="8">
        <f t="shared" si="13"/>
        <v>110.94324653614032</v>
      </c>
      <c r="P95" s="8">
        <f t="shared" si="14"/>
        <v>0.55471623268070158</v>
      </c>
      <c r="Q95" s="5">
        <f t="shared" si="15"/>
        <v>1957.76</v>
      </c>
      <c r="R95" s="5">
        <f t="shared" si="21"/>
        <v>7286.09</v>
      </c>
      <c r="S95" s="5">
        <f t="shared" si="16"/>
        <v>9836</v>
      </c>
      <c r="T95" s="8">
        <f t="shared" si="17"/>
        <v>8077.23738537387</v>
      </c>
      <c r="U95" s="8">
        <f t="shared" si="22"/>
        <v>12355.89738537387</v>
      </c>
      <c r="V95" s="8">
        <f t="shared" si="18"/>
        <v>3.0889743463434676</v>
      </c>
      <c r="W95" t="s">
        <v>16</v>
      </c>
    </row>
    <row r="96" spans="1:23" ht="15.75" x14ac:dyDescent="0.25">
      <c r="A96" s="11"/>
      <c r="B96" t="s">
        <v>21</v>
      </c>
      <c r="C96" s="3">
        <v>44656</v>
      </c>
      <c r="D96">
        <v>0.7</v>
      </c>
      <c r="E96">
        <v>22006</v>
      </c>
      <c r="F96">
        <v>0.14499999999999999</v>
      </c>
      <c r="G96">
        <v>3190.83</v>
      </c>
      <c r="H96">
        <v>11.46</v>
      </c>
      <c r="I96" s="13">
        <v>3706.1</v>
      </c>
      <c r="J96">
        <v>4000</v>
      </c>
      <c r="K96">
        <v>2296</v>
      </c>
      <c r="L96">
        <f t="shared" si="19"/>
        <v>519.8900000000001</v>
      </c>
      <c r="M96">
        <v>12170</v>
      </c>
      <c r="N96">
        <f t="shared" si="20"/>
        <v>1764.6499999999999</v>
      </c>
      <c r="O96" s="8">
        <f t="shared" si="13"/>
        <v>109.36956336950672</v>
      </c>
      <c r="P96" s="8">
        <f t="shared" si="14"/>
        <v>0.54684781684753359</v>
      </c>
      <c r="Q96" s="5">
        <f t="shared" si="15"/>
        <v>1929.99</v>
      </c>
      <c r="R96" s="5">
        <f t="shared" si="21"/>
        <v>7258.32</v>
      </c>
      <c r="S96" s="5">
        <f t="shared" si="16"/>
        <v>9836</v>
      </c>
      <c r="T96" s="8">
        <f t="shared" si="17"/>
        <v>8038.2452933442892</v>
      </c>
      <c r="U96" s="8">
        <f t="shared" si="22"/>
        <v>12316.905293344289</v>
      </c>
      <c r="V96" s="8">
        <f t="shared" si="18"/>
        <v>3.0792263233360724</v>
      </c>
      <c r="W96" t="s">
        <v>16</v>
      </c>
    </row>
    <row r="97" spans="1:24" ht="15.75" x14ac:dyDescent="0.25">
      <c r="A97" s="11"/>
      <c r="B97" t="s">
        <v>21</v>
      </c>
      <c r="C97" s="3">
        <v>44657</v>
      </c>
      <c r="D97">
        <v>1.71</v>
      </c>
      <c r="E97">
        <v>22006</v>
      </c>
      <c r="F97">
        <v>0.14499999999999999</v>
      </c>
      <c r="G97">
        <v>3190.83</v>
      </c>
      <c r="H97">
        <v>11.46</v>
      </c>
      <c r="I97" s="13">
        <v>3943.73</v>
      </c>
      <c r="J97">
        <v>4000</v>
      </c>
      <c r="K97">
        <v>2296</v>
      </c>
      <c r="L97">
        <f t="shared" si="19"/>
        <v>519.8900000000001</v>
      </c>
      <c r="M97">
        <v>12170</v>
      </c>
      <c r="N97">
        <f t="shared" si="20"/>
        <v>1764.6499999999999</v>
      </c>
      <c r="O97" s="8">
        <f t="shared" si="13"/>
        <v>122.83568979684357</v>
      </c>
      <c r="P97" s="8">
        <f t="shared" si="14"/>
        <v>0.61417844898421781</v>
      </c>
      <c r="Q97" s="5">
        <f t="shared" si="15"/>
        <v>2167.62</v>
      </c>
      <c r="R97" s="5">
        <f t="shared" si="21"/>
        <v>7495.95</v>
      </c>
      <c r="S97" s="5">
        <f t="shared" si="16"/>
        <v>9836</v>
      </c>
      <c r="T97" s="8">
        <f t="shared" si="17"/>
        <v>8371.9035875102709</v>
      </c>
      <c r="U97" s="8">
        <f t="shared" si="22"/>
        <v>12650.563587510271</v>
      </c>
      <c r="V97" s="8">
        <f t="shared" si="18"/>
        <v>3.1626408968775679</v>
      </c>
      <c r="W97" t="s">
        <v>16</v>
      </c>
    </row>
    <row r="98" spans="1:24" ht="15.75" x14ac:dyDescent="0.25">
      <c r="A98" s="11"/>
      <c r="B98" t="s">
        <v>21</v>
      </c>
      <c r="C98" s="3">
        <v>44658</v>
      </c>
      <c r="D98">
        <v>3.55</v>
      </c>
      <c r="E98">
        <v>22006</v>
      </c>
      <c r="F98">
        <v>0.14499999999999999</v>
      </c>
      <c r="G98">
        <v>3190.83</v>
      </c>
      <c r="H98">
        <v>11.46</v>
      </c>
      <c r="I98" s="13">
        <v>4066.98</v>
      </c>
      <c r="J98">
        <v>4000</v>
      </c>
      <c r="K98">
        <v>2296</v>
      </c>
      <c r="L98">
        <f t="shared" si="19"/>
        <v>519.8900000000001</v>
      </c>
      <c r="M98">
        <v>12170</v>
      </c>
      <c r="N98">
        <f t="shared" si="20"/>
        <v>1764.6499999999999</v>
      </c>
      <c r="O98" s="8">
        <f t="shared" si="13"/>
        <v>129.82007763579179</v>
      </c>
      <c r="P98" s="8">
        <f t="shared" si="14"/>
        <v>0.64910038817895899</v>
      </c>
      <c r="Q98" s="5">
        <f t="shared" si="15"/>
        <v>2290.87</v>
      </c>
      <c r="R98" s="5">
        <f t="shared" si="21"/>
        <v>7619.2</v>
      </c>
      <c r="S98" s="5">
        <f t="shared" si="16"/>
        <v>9836</v>
      </c>
      <c r="T98" s="8">
        <f t="shared" si="17"/>
        <v>8544.9599556285939</v>
      </c>
      <c r="U98" s="8">
        <f t="shared" si="22"/>
        <v>12823.619955628596</v>
      </c>
      <c r="V98" s="8">
        <f t="shared" si="18"/>
        <v>3.2059049889071489</v>
      </c>
      <c r="W98" t="s">
        <v>16</v>
      </c>
    </row>
    <row r="99" spans="1:24" ht="15.75" x14ac:dyDescent="0.25">
      <c r="A99" s="11"/>
      <c r="B99" t="s">
        <v>21</v>
      </c>
      <c r="C99" s="3">
        <v>44659</v>
      </c>
      <c r="D99">
        <v>0.57999999999999996</v>
      </c>
      <c r="E99">
        <v>22006</v>
      </c>
      <c r="F99">
        <v>0.14499999999999999</v>
      </c>
      <c r="G99">
        <v>3190.83</v>
      </c>
      <c r="H99">
        <v>11.46</v>
      </c>
      <c r="I99" s="13">
        <v>3817.81</v>
      </c>
      <c r="J99">
        <v>4000</v>
      </c>
      <c r="K99">
        <v>2296</v>
      </c>
      <c r="L99">
        <f t="shared" si="19"/>
        <v>519.8900000000001</v>
      </c>
      <c r="M99">
        <v>12170</v>
      </c>
      <c r="N99">
        <f t="shared" si="20"/>
        <v>1764.6499999999999</v>
      </c>
      <c r="O99" s="8">
        <f t="shared" si="13"/>
        <v>115.69999716657695</v>
      </c>
      <c r="P99" s="8">
        <f t="shared" si="14"/>
        <v>0.57849998583288476</v>
      </c>
      <c r="Q99" s="5">
        <f t="shared" si="15"/>
        <v>2041.6999999999998</v>
      </c>
      <c r="R99" s="5">
        <f t="shared" si="21"/>
        <v>7370.03</v>
      </c>
      <c r="S99" s="5">
        <f t="shared" si="16"/>
        <v>9836</v>
      </c>
      <c r="T99" s="8">
        <f t="shared" si="17"/>
        <v>8195.098249794577</v>
      </c>
      <c r="U99" s="8">
        <f t="shared" si="22"/>
        <v>12473.758249794575</v>
      </c>
      <c r="V99" s="8">
        <f t="shared" si="18"/>
        <v>3.1184395624486436</v>
      </c>
      <c r="W99" t="s">
        <v>16</v>
      </c>
    </row>
    <row r="100" spans="1:24" ht="15.75" x14ac:dyDescent="0.25">
      <c r="A100" s="11"/>
      <c r="B100" t="s">
        <v>21</v>
      </c>
      <c r="C100" s="3">
        <v>44660</v>
      </c>
      <c r="D100">
        <v>3.09</v>
      </c>
      <c r="E100">
        <v>22006</v>
      </c>
      <c r="F100">
        <v>0.14499999999999999</v>
      </c>
      <c r="G100">
        <v>3190.83</v>
      </c>
      <c r="H100">
        <v>11.46</v>
      </c>
      <c r="I100" s="13">
        <v>4072.55</v>
      </c>
      <c r="J100">
        <v>4000</v>
      </c>
      <c r="K100">
        <v>2296</v>
      </c>
      <c r="L100">
        <f t="shared" si="19"/>
        <v>519.8900000000001</v>
      </c>
      <c r="M100">
        <v>12170</v>
      </c>
      <c r="N100">
        <f t="shared" si="20"/>
        <v>1764.6499999999999</v>
      </c>
      <c r="O100" s="8">
        <f t="shared" si="13"/>
        <v>130.13572096449727</v>
      </c>
      <c r="P100" s="8">
        <f t="shared" si="14"/>
        <v>0.6506786048224863</v>
      </c>
      <c r="Q100" s="5">
        <f t="shared" si="15"/>
        <v>2296.4400000000005</v>
      </c>
      <c r="R100" s="5">
        <f t="shared" si="21"/>
        <v>7624.77</v>
      </c>
      <c r="S100" s="5">
        <f t="shared" si="16"/>
        <v>9836</v>
      </c>
      <c r="T100" s="8">
        <f t="shared" si="17"/>
        <v>8552.7808397699264</v>
      </c>
      <c r="U100" s="8">
        <f t="shared" si="22"/>
        <v>12831.440839769926</v>
      </c>
      <c r="V100" s="8">
        <f t="shared" si="18"/>
        <v>3.2078602099424818</v>
      </c>
      <c r="W100" t="s">
        <v>23</v>
      </c>
      <c r="X100" t="s">
        <v>24</v>
      </c>
    </row>
    <row r="101" spans="1:24" ht="15.75" x14ac:dyDescent="0.25">
      <c r="A101" s="11"/>
      <c r="B101" t="s">
        <v>21</v>
      </c>
      <c r="C101" s="3">
        <v>44661</v>
      </c>
      <c r="D101">
        <v>0</v>
      </c>
      <c r="E101">
        <v>22006</v>
      </c>
      <c r="F101">
        <v>0.14499999999999999</v>
      </c>
      <c r="G101">
        <v>3190.83</v>
      </c>
      <c r="H101">
        <v>11.46</v>
      </c>
      <c r="I101" s="13">
        <v>3949.54</v>
      </c>
      <c r="J101">
        <v>4000</v>
      </c>
      <c r="K101">
        <v>2296</v>
      </c>
      <c r="L101">
        <f t="shared" si="19"/>
        <v>519.8900000000001</v>
      </c>
      <c r="M101">
        <v>12170</v>
      </c>
      <c r="N101">
        <f t="shared" si="20"/>
        <v>1764.6499999999999</v>
      </c>
      <c r="O101" s="8">
        <f t="shared" si="13"/>
        <v>123.1649335562293</v>
      </c>
      <c r="P101" s="8">
        <f t="shared" si="14"/>
        <v>0.61582466778114653</v>
      </c>
      <c r="Q101" s="5">
        <f t="shared" si="15"/>
        <v>2173.4300000000003</v>
      </c>
      <c r="R101" s="5">
        <f t="shared" si="21"/>
        <v>7501.76</v>
      </c>
      <c r="S101" s="5">
        <f t="shared" si="16"/>
        <v>9836</v>
      </c>
      <c r="T101" s="8">
        <f t="shared" si="17"/>
        <v>8380.0614576828266</v>
      </c>
      <c r="U101" s="8">
        <f t="shared" si="22"/>
        <v>12658.721457682826</v>
      </c>
      <c r="V101" s="8">
        <f t="shared" si="18"/>
        <v>3.1646803644207067</v>
      </c>
      <c r="W101" t="s">
        <v>16</v>
      </c>
    </row>
    <row r="102" spans="1:24" ht="15.75" x14ac:dyDescent="0.25">
      <c r="A102" s="11"/>
      <c r="B102" t="s">
        <v>21</v>
      </c>
      <c r="C102" s="3">
        <v>44662</v>
      </c>
      <c r="D102" s="4">
        <v>0.01</v>
      </c>
      <c r="E102">
        <v>22006</v>
      </c>
      <c r="F102">
        <v>0.14499999999999999</v>
      </c>
      <c r="G102">
        <v>3190.83</v>
      </c>
      <c r="H102">
        <v>11.46</v>
      </c>
      <c r="I102" s="13">
        <v>3956.66</v>
      </c>
      <c r="J102">
        <v>4000</v>
      </c>
      <c r="K102">
        <v>2296</v>
      </c>
      <c r="L102">
        <f t="shared" si="19"/>
        <v>519.8900000000001</v>
      </c>
      <c r="M102">
        <v>12170</v>
      </c>
      <c r="N102">
        <f t="shared" si="20"/>
        <v>1764.6499999999999</v>
      </c>
      <c r="O102" s="8">
        <f t="shared" si="13"/>
        <v>123.56841299974502</v>
      </c>
      <c r="P102" s="8">
        <f t="shared" si="14"/>
        <v>0.61784206499872507</v>
      </c>
      <c r="Q102" s="5">
        <f t="shared" si="15"/>
        <v>2180.5500000000002</v>
      </c>
      <c r="R102" s="5">
        <f t="shared" si="21"/>
        <v>7508.88</v>
      </c>
      <c r="S102" s="5">
        <f t="shared" si="16"/>
        <v>9836</v>
      </c>
      <c r="T102" s="8">
        <f t="shared" si="17"/>
        <v>8390.0587099424811</v>
      </c>
      <c r="U102" s="8">
        <f t="shared" si="22"/>
        <v>12668.718709942483</v>
      </c>
      <c r="V102" s="8">
        <f t="shared" si="18"/>
        <v>3.1671796774856209</v>
      </c>
      <c r="W102" t="s">
        <v>16</v>
      </c>
    </row>
    <row r="103" spans="1:24" ht="15.75" x14ac:dyDescent="0.25">
      <c r="A103" s="11"/>
      <c r="B103" t="s">
        <v>21</v>
      </c>
      <c r="C103" s="3">
        <v>44663</v>
      </c>
      <c r="D103" s="4">
        <v>0.13</v>
      </c>
      <c r="E103">
        <v>22006</v>
      </c>
      <c r="F103">
        <v>0.14499999999999999</v>
      </c>
      <c r="G103">
        <v>3190.83</v>
      </c>
      <c r="H103">
        <v>11.46</v>
      </c>
      <c r="I103" s="13">
        <v>3432.72</v>
      </c>
      <c r="J103">
        <v>4000</v>
      </c>
      <c r="K103">
        <v>2296</v>
      </c>
      <c r="L103">
        <f t="shared" si="19"/>
        <v>519.8900000000001</v>
      </c>
      <c r="M103">
        <v>12170</v>
      </c>
      <c r="N103">
        <f t="shared" si="20"/>
        <v>1764.6499999999999</v>
      </c>
      <c r="O103" s="8">
        <f t="shared" si="13"/>
        <v>93.877539455416098</v>
      </c>
      <c r="P103" s="8">
        <f t="shared" si="14"/>
        <v>0.46938769727708052</v>
      </c>
      <c r="Q103" s="5">
        <f t="shared" si="15"/>
        <v>1656.61</v>
      </c>
      <c r="R103" s="5">
        <f t="shared" si="21"/>
        <v>6984.94</v>
      </c>
      <c r="S103" s="5">
        <f t="shared" si="16"/>
        <v>9836</v>
      </c>
      <c r="T103" s="8">
        <f t="shared" si="17"/>
        <v>7654.3901216105169</v>
      </c>
      <c r="U103" s="8">
        <f t="shared" si="22"/>
        <v>11933.050121610517</v>
      </c>
      <c r="V103" s="8">
        <f t="shared" si="18"/>
        <v>2.9832625304026292</v>
      </c>
      <c r="W103" t="s">
        <v>16</v>
      </c>
    </row>
    <row r="104" spans="1:24" ht="15.75" x14ac:dyDescent="0.25">
      <c r="A104" s="11"/>
      <c r="B104" t="s">
        <v>21</v>
      </c>
      <c r="C104" s="3">
        <v>44664</v>
      </c>
      <c r="D104">
        <v>2.13</v>
      </c>
      <c r="E104">
        <v>22006</v>
      </c>
      <c r="F104">
        <v>0.14499999999999999</v>
      </c>
      <c r="G104">
        <v>3190.83</v>
      </c>
      <c r="H104">
        <v>11.46</v>
      </c>
      <c r="I104" s="13">
        <v>3298.72</v>
      </c>
      <c r="J104">
        <v>4000</v>
      </c>
      <c r="K104">
        <v>2296</v>
      </c>
      <c r="L104">
        <f t="shared" si="19"/>
        <v>519.8900000000001</v>
      </c>
      <c r="M104">
        <v>12170</v>
      </c>
      <c r="N104">
        <f t="shared" si="20"/>
        <v>1764.6499999999999</v>
      </c>
      <c r="O104" s="8">
        <f t="shared" si="13"/>
        <v>86.283965658912535</v>
      </c>
      <c r="P104" s="8">
        <f t="shared" si="14"/>
        <v>0.43141982829456266</v>
      </c>
      <c r="Q104" s="5">
        <f t="shared" si="15"/>
        <v>1522.61</v>
      </c>
      <c r="R104" s="5">
        <f t="shared" si="21"/>
        <v>6850.94</v>
      </c>
      <c r="S104" s="5">
        <f t="shared" si="16"/>
        <v>9836</v>
      </c>
      <c r="T104" s="8">
        <f t="shared" si="17"/>
        <v>7466.2395875102702</v>
      </c>
      <c r="U104" s="8">
        <f t="shared" si="22"/>
        <v>11744.89958751027</v>
      </c>
      <c r="V104" s="8">
        <f t="shared" si="18"/>
        <v>2.9362248968775675</v>
      </c>
      <c r="W104" t="s">
        <v>16</v>
      </c>
    </row>
    <row r="105" spans="1:24" ht="15.75" x14ac:dyDescent="0.25">
      <c r="A105" s="11"/>
      <c r="B105" t="s">
        <v>21</v>
      </c>
      <c r="C105" s="3">
        <v>44665</v>
      </c>
      <c r="D105">
        <v>0</v>
      </c>
      <c r="E105">
        <v>22006</v>
      </c>
      <c r="F105">
        <v>0.14499999999999999</v>
      </c>
      <c r="G105">
        <v>3190.83</v>
      </c>
      <c r="H105">
        <v>11.46</v>
      </c>
      <c r="I105" s="13">
        <v>4646.6899999999996</v>
      </c>
      <c r="J105">
        <v>4000</v>
      </c>
      <c r="K105">
        <v>2296</v>
      </c>
      <c r="L105">
        <f t="shared" si="19"/>
        <v>519.8900000000001</v>
      </c>
      <c r="M105">
        <v>12170</v>
      </c>
      <c r="N105">
        <f t="shared" si="20"/>
        <v>1764.6499999999999</v>
      </c>
      <c r="O105" s="8">
        <f t="shared" si="13"/>
        <v>162.67135125945654</v>
      </c>
      <c r="P105" s="8">
        <f t="shared" si="14"/>
        <v>0.81335675629728277</v>
      </c>
      <c r="Q105" s="5">
        <f t="shared" si="15"/>
        <v>2870.58</v>
      </c>
      <c r="R105" s="5">
        <f t="shared" si="21"/>
        <v>8198.91</v>
      </c>
      <c r="S105" s="5">
        <f t="shared" si="16"/>
        <v>9836</v>
      </c>
      <c r="T105" s="8">
        <f t="shared" si="17"/>
        <v>9358.9356729663104</v>
      </c>
      <c r="U105" s="8">
        <f t="shared" si="22"/>
        <v>13637.59567296631</v>
      </c>
      <c r="V105" s="8">
        <f t="shared" si="18"/>
        <v>3.4093989182415774</v>
      </c>
      <c r="W105" t="s">
        <v>16</v>
      </c>
    </row>
    <row r="106" spans="1:24" ht="15.75" x14ac:dyDescent="0.25">
      <c r="A106" s="11"/>
      <c r="B106" t="s">
        <v>21</v>
      </c>
      <c r="C106" s="3">
        <v>44666</v>
      </c>
      <c r="D106" s="4">
        <v>0</v>
      </c>
      <c r="E106">
        <v>22006</v>
      </c>
      <c r="F106">
        <v>0.14499999999999999</v>
      </c>
      <c r="G106">
        <v>3190.83</v>
      </c>
      <c r="H106">
        <v>11.46</v>
      </c>
      <c r="I106" s="13">
        <v>4514.58</v>
      </c>
      <c r="J106">
        <v>4000</v>
      </c>
      <c r="K106">
        <v>2296</v>
      </c>
      <c r="L106">
        <f t="shared" si="19"/>
        <v>519.8900000000001</v>
      </c>
      <c r="M106">
        <v>12170</v>
      </c>
      <c r="N106">
        <f t="shared" si="20"/>
        <v>1764.6499999999999</v>
      </c>
      <c r="O106" s="8">
        <f t="shared" si="13"/>
        <v>155.18488085456042</v>
      </c>
      <c r="P106" s="8">
        <f t="shared" si="14"/>
        <v>0.77592440427280207</v>
      </c>
      <c r="Q106" s="5">
        <f t="shared" si="15"/>
        <v>2738.4700000000003</v>
      </c>
      <c r="R106" s="5">
        <f t="shared" si="21"/>
        <v>8066.8</v>
      </c>
      <c r="S106" s="5">
        <f t="shared" si="16"/>
        <v>9836</v>
      </c>
      <c r="T106" s="8">
        <f t="shared" si="17"/>
        <v>9173.4389038619556</v>
      </c>
      <c r="U106" s="8">
        <f t="shared" si="22"/>
        <v>13452.098903861955</v>
      </c>
      <c r="V106" s="8">
        <f t="shared" si="18"/>
        <v>3.3630247259654888</v>
      </c>
      <c r="W106" t="s">
        <v>16</v>
      </c>
    </row>
    <row r="107" spans="1:24" ht="15.75" x14ac:dyDescent="0.25">
      <c r="A107" s="11"/>
      <c r="B107" t="s">
        <v>21</v>
      </c>
      <c r="C107" s="3">
        <v>44667</v>
      </c>
      <c r="D107" s="4">
        <v>0</v>
      </c>
      <c r="E107">
        <v>22006</v>
      </c>
      <c r="F107">
        <v>0.14499999999999999</v>
      </c>
      <c r="G107">
        <v>3190.83</v>
      </c>
      <c r="H107">
        <v>11.46</v>
      </c>
      <c r="I107" s="13">
        <v>2969.94</v>
      </c>
      <c r="J107">
        <v>4000</v>
      </c>
      <c r="K107">
        <v>2296</v>
      </c>
      <c r="L107">
        <f t="shared" si="19"/>
        <v>519.8900000000001</v>
      </c>
      <c r="M107">
        <v>12170</v>
      </c>
      <c r="N107">
        <f t="shared" si="20"/>
        <v>1764.6499999999999</v>
      </c>
      <c r="O107" s="8">
        <f t="shared" si="13"/>
        <v>67.652508996118215</v>
      </c>
      <c r="P107" s="8">
        <f t="shared" si="14"/>
        <v>0.33826254498059105</v>
      </c>
      <c r="Q107" s="5">
        <f t="shared" si="15"/>
        <v>1193.8300000000002</v>
      </c>
      <c r="R107" s="5">
        <f t="shared" si="21"/>
        <v>6522.16</v>
      </c>
      <c r="S107" s="5">
        <f t="shared" si="16"/>
        <v>9836</v>
      </c>
      <c r="T107" s="8">
        <f t="shared" si="17"/>
        <v>7004.5968069022183</v>
      </c>
      <c r="U107" s="8">
        <f t="shared" si="22"/>
        <v>11283.256806902218</v>
      </c>
      <c r="V107" s="8">
        <f t="shared" si="18"/>
        <v>2.8208142017255544</v>
      </c>
      <c r="W107" t="s">
        <v>16</v>
      </c>
    </row>
    <row r="108" spans="1:24" ht="15.75" x14ac:dyDescent="0.25">
      <c r="A108" s="11"/>
      <c r="B108" t="s">
        <v>21</v>
      </c>
      <c r="C108" s="3">
        <v>44668</v>
      </c>
      <c r="D108" s="4">
        <v>0</v>
      </c>
      <c r="E108">
        <v>22006</v>
      </c>
      <c r="F108">
        <v>0.14499999999999999</v>
      </c>
      <c r="G108">
        <v>3190.83</v>
      </c>
      <c r="H108">
        <v>11.46</v>
      </c>
      <c r="I108" s="13">
        <v>3407.47</v>
      </c>
      <c r="J108">
        <v>4000</v>
      </c>
      <c r="K108">
        <v>2296</v>
      </c>
      <c r="L108">
        <f t="shared" si="19"/>
        <v>519.8900000000001</v>
      </c>
      <c r="M108">
        <v>12170</v>
      </c>
      <c r="N108">
        <f t="shared" si="20"/>
        <v>1764.6499999999999</v>
      </c>
      <c r="O108" s="8">
        <f t="shared" si="13"/>
        <v>92.446660810925678</v>
      </c>
      <c r="P108" s="8">
        <f t="shared" si="14"/>
        <v>0.46223330405462837</v>
      </c>
      <c r="Q108" s="5">
        <f t="shared" si="15"/>
        <v>1631.36</v>
      </c>
      <c r="R108" s="5">
        <f t="shared" si="21"/>
        <v>6959.69</v>
      </c>
      <c r="S108" s="5">
        <f t="shared" si="16"/>
        <v>9836</v>
      </c>
      <c r="T108" s="8">
        <f t="shared" si="17"/>
        <v>7618.9363829087915</v>
      </c>
      <c r="U108" s="8">
        <f t="shared" si="22"/>
        <v>11897.59638290879</v>
      </c>
      <c r="V108" s="8">
        <f t="shared" si="18"/>
        <v>2.9743990957271977</v>
      </c>
      <c r="W108" t="s">
        <v>16</v>
      </c>
    </row>
    <row r="109" spans="1:24" ht="15.75" x14ac:dyDescent="0.25">
      <c r="A109" s="11"/>
      <c r="B109" t="s">
        <v>21</v>
      </c>
      <c r="C109" s="3">
        <v>44669</v>
      </c>
      <c r="D109" s="4">
        <v>0</v>
      </c>
      <c r="E109">
        <v>22006</v>
      </c>
      <c r="F109">
        <v>0.14499999999999999</v>
      </c>
      <c r="G109">
        <v>3190.83</v>
      </c>
      <c r="H109">
        <v>11.46</v>
      </c>
      <c r="I109" s="13">
        <v>3926.27</v>
      </c>
      <c r="J109">
        <v>4000</v>
      </c>
      <c r="K109">
        <v>2296</v>
      </c>
      <c r="L109">
        <f t="shared" si="19"/>
        <v>519.8900000000001</v>
      </c>
      <c r="M109">
        <v>12170</v>
      </c>
      <c r="N109">
        <f t="shared" si="20"/>
        <v>1764.6499999999999</v>
      </c>
      <c r="O109" s="8">
        <f t="shared" si="13"/>
        <v>121.8462584648514</v>
      </c>
      <c r="P109" s="8">
        <f t="shared" si="14"/>
        <v>0.60923129232425699</v>
      </c>
      <c r="Q109" s="5">
        <f t="shared" si="15"/>
        <v>2150.16</v>
      </c>
      <c r="R109" s="5">
        <f t="shared" si="21"/>
        <v>7478.49</v>
      </c>
      <c r="S109" s="5">
        <f t="shared" si="16"/>
        <v>9836</v>
      </c>
      <c r="T109" s="8">
        <f t="shared" si="17"/>
        <v>8347.3878537387009</v>
      </c>
      <c r="U109" s="8">
        <f t="shared" si="22"/>
        <v>12626.047853738701</v>
      </c>
      <c r="V109" s="8">
        <f t="shared" si="18"/>
        <v>3.1565119634346752</v>
      </c>
      <c r="W109" t="s">
        <v>16</v>
      </c>
    </row>
    <row r="110" spans="1:24" ht="15.75" x14ac:dyDescent="0.25">
      <c r="A110" s="11"/>
      <c r="B110" t="s">
        <v>21</v>
      </c>
      <c r="C110" s="3">
        <v>44670</v>
      </c>
      <c r="D110">
        <v>0.85</v>
      </c>
      <c r="E110">
        <v>22006</v>
      </c>
      <c r="F110">
        <v>0.14499999999999999</v>
      </c>
      <c r="G110">
        <v>3190.83</v>
      </c>
      <c r="H110">
        <v>11.46</v>
      </c>
      <c r="I110" s="13">
        <v>3772.57</v>
      </c>
      <c r="J110">
        <v>4000</v>
      </c>
      <c r="K110">
        <v>2296</v>
      </c>
      <c r="L110">
        <f t="shared" si="19"/>
        <v>519.8900000000001</v>
      </c>
      <c r="M110">
        <v>12170</v>
      </c>
      <c r="N110">
        <f t="shared" si="20"/>
        <v>1764.6499999999999</v>
      </c>
      <c r="O110" s="8">
        <f t="shared" si="13"/>
        <v>113.13631598333949</v>
      </c>
      <c r="P110" s="8">
        <f t="shared" si="14"/>
        <v>0.56568157991669743</v>
      </c>
      <c r="Q110" s="5">
        <f t="shared" si="15"/>
        <v>1996.4600000000003</v>
      </c>
      <c r="R110" s="5">
        <f t="shared" si="21"/>
        <v>7324.79</v>
      </c>
      <c r="S110" s="5">
        <f t="shared" si="16"/>
        <v>9836</v>
      </c>
      <c r="T110" s="8">
        <f t="shared" si="17"/>
        <v>8131.5763829087919</v>
      </c>
      <c r="U110" s="8">
        <f t="shared" si="22"/>
        <v>12410.236382908794</v>
      </c>
      <c r="V110" s="8">
        <f t="shared" si="18"/>
        <v>3.1025590957271985</v>
      </c>
      <c r="W110" t="s">
        <v>16</v>
      </c>
    </row>
    <row r="111" spans="1:24" ht="15.75" x14ac:dyDescent="0.25">
      <c r="A111" s="11"/>
      <c r="B111" t="s">
        <v>21</v>
      </c>
      <c r="C111" s="3">
        <v>44671</v>
      </c>
      <c r="D111">
        <v>0</v>
      </c>
      <c r="E111">
        <v>22006</v>
      </c>
      <c r="F111">
        <v>0.14499999999999999</v>
      </c>
      <c r="G111">
        <v>3190.83</v>
      </c>
      <c r="H111">
        <v>11.46</v>
      </c>
      <c r="I111" s="13">
        <v>7396.87</v>
      </c>
      <c r="J111">
        <v>4000</v>
      </c>
      <c r="K111">
        <v>2296</v>
      </c>
      <c r="L111">
        <f t="shared" si="19"/>
        <v>519.8900000000001</v>
      </c>
      <c r="M111">
        <v>12170</v>
      </c>
      <c r="N111">
        <f t="shared" si="20"/>
        <v>1764.6499999999999</v>
      </c>
      <c r="O111" s="8">
        <f t="shared" si="13"/>
        <v>318.51981979429354</v>
      </c>
      <c r="P111" s="8">
        <f t="shared" si="14"/>
        <v>1.5925990989714678</v>
      </c>
      <c r="Q111" s="5">
        <f t="shared" si="15"/>
        <v>5620.76</v>
      </c>
      <c r="R111" s="5">
        <f t="shared" si="21"/>
        <v>10949.089999999998</v>
      </c>
      <c r="S111" s="5">
        <f t="shared" si="16"/>
        <v>9836</v>
      </c>
      <c r="T111" s="8">
        <f t="shared" si="17"/>
        <v>13220.486686935084</v>
      </c>
      <c r="U111" s="8">
        <f t="shared" si="22"/>
        <v>17499.146686935084</v>
      </c>
      <c r="V111" s="8">
        <f t="shared" si="18"/>
        <v>4.3747866717337711</v>
      </c>
      <c r="W111" t="s">
        <v>16</v>
      </c>
    </row>
    <row r="112" spans="1:24" ht="15.75" x14ac:dyDescent="0.25">
      <c r="A112" s="11"/>
      <c r="B112" t="s">
        <v>21</v>
      </c>
      <c r="C112" s="3">
        <v>44672</v>
      </c>
      <c r="D112" s="4">
        <v>0</v>
      </c>
      <c r="E112">
        <v>22006</v>
      </c>
      <c r="F112">
        <v>0.14499999999999999</v>
      </c>
      <c r="G112">
        <v>3190.83</v>
      </c>
      <c r="H112">
        <v>11.46</v>
      </c>
      <c r="I112" s="13">
        <v>9486.06</v>
      </c>
      <c r="J112">
        <v>4000</v>
      </c>
      <c r="K112">
        <v>2296</v>
      </c>
      <c r="L112">
        <f t="shared" si="19"/>
        <v>519.8900000000001</v>
      </c>
      <c r="M112">
        <v>12170</v>
      </c>
      <c r="N112">
        <f t="shared" si="20"/>
        <v>1764.6499999999999</v>
      </c>
      <c r="O112" s="8">
        <f t="shared" si="13"/>
        <v>436.9110021817358</v>
      </c>
      <c r="P112" s="8">
        <f t="shared" si="14"/>
        <v>2.1845550109086789</v>
      </c>
      <c r="Q112" s="5">
        <f t="shared" si="15"/>
        <v>7709.95</v>
      </c>
      <c r="R112" s="5">
        <f t="shared" si="21"/>
        <v>13038.279999999999</v>
      </c>
      <c r="S112" s="5">
        <f t="shared" si="16"/>
        <v>9836</v>
      </c>
      <c r="T112" s="8">
        <f t="shared" si="17"/>
        <v>16153.936047658175</v>
      </c>
      <c r="U112" s="8">
        <f t="shared" si="22"/>
        <v>20432.596047658175</v>
      </c>
      <c r="V112" s="8">
        <f t="shared" si="18"/>
        <v>5.1081490119145441</v>
      </c>
      <c r="W112" t="s">
        <v>16</v>
      </c>
    </row>
    <row r="113" spans="1:23" ht="15.75" x14ac:dyDescent="0.25">
      <c r="A113" s="11"/>
      <c r="B113" t="s">
        <v>21</v>
      </c>
      <c r="C113" s="3">
        <v>44673</v>
      </c>
      <c r="D113" s="4">
        <v>0</v>
      </c>
      <c r="E113">
        <v>22006</v>
      </c>
      <c r="F113">
        <v>0.14499999999999999</v>
      </c>
      <c r="G113">
        <v>3190.83</v>
      </c>
      <c r="H113">
        <v>11.46</v>
      </c>
      <c r="I113" s="13">
        <v>9655.9500000000007</v>
      </c>
      <c r="J113">
        <v>4000</v>
      </c>
      <c r="K113">
        <v>2296</v>
      </c>
      <c r="L113">
        <f t="shared" si="19"/>
        <v>519.8900000000001</v>
      </c>
      <c r="M113">
        <v>12170</v>
      </c>
      <c r="N113">
        <f t="shared" si="20"/>
        <v>1764.6499999999999</v>
      </c>
      <c r="O113" s="8">
        <f t="shared" si="13"/>
        <v>446.53840704955667</v>
      </c>
      <c r="P113" s="8">
        <f t="shared" si="14"/>
        <v>2.2326920352477835</v>
      </c>
      <c r="Q113" s="5">
        <f t="shared" si="15"/>
        <v>7879.8400000000011</v>
      </c>
      <c r="R113" s="5">
        <f t="shared" si="21"/>
        <v>13208.17</v>
      </c>
      <c r="S113" s="5">
        <f t="shared" si="16"/>
        <v>9836</v>
      </c>
      <c r="T113" s="8">
        <f t="shared" si="17"/>
        <v>16392.480034511093</v>
      </c>
      <c r="U113" s="8">
        <f t="shared" si="22"/>
        <v>20671.140034511096</v>
      </c>
      <c r="V113" s="8">
        <f t="shared" si="18"/>
        <v>5.1677850086277743</v>
      </c>
      <c r="W113" t="s">
        <v>16</v>
      </c>
    </row>
    <row r="114" spans="1:23" ht="15.75" x14ac:dyDescent="0.25">
      <c r="A114" s="11"/>
      <c r="B114" t="s">
        <v>21</v>
      </c>
      <c r="C114" s="3">
        <v>44674</v>
      </c>
      <c r="D114" s="4">
        <v>0.01</v>
      </c>
      <c r="E114">
        <v>22006</v>
      </c>
      <c r="F114">
        <v>0.14499999999999999</v>
      </c>
      <c r="G114">
        <v>3190.83</v>
      </c>
      <c r="H114">
        <v>11.46</v>
      </c>
      <c r="I114" s="13">
        <v>9764.57</v>
      </c>
      <c r="J114">
        <v>4000</v>
      </c>
      <c r="K114">
        <v>2296</v>
      </c>
      <c r="L114">
        <f t="shared" si="19"/>
        <v>519.8900000000001</v>
      </c>
      <c r="M114">
        <v>12170</v>
      </c>
      <c r="N114">
        <f t="shared" si="20"/>
        <v>1764.6499999999999</v>
      </c>
      <c r="O114" s="8">
        <f t="shared" si="13"/>
        <v>452.69373530161789</v>
      </c>
      <c r="P114" s="8">
        <f t="shared" si="14"/>
        <v>2.2634686765080896</v>
      </c>
      <c r="Q114" s="5">
        <f t="shared" si="15"/>
        <v>7988.46</v>
      </c>
      <c r="R114" s="5">
        <f t="shared" si="21"/>
        <v>13316.789999999999</v>
      </c>
      <c r="S114" s="5">
        <f t="shared" si="16"/>
        <v>9836</v>
      </c>
      <c r="T114" s="8">
        <f t="shared" si="17"/>
        <v>16544.994295809367</v>
      </c>
      <c r="U114" s="8">
        <f t="shared" si="22"/>
        <v>20823.654295809363</v>
      </c>
      <c r="V114" s="8">
        <f t="shared" si="18"/>
        <v>5.2059135739523406</v>
      </c>
      <c r="W114" t="s">
        <v>16</v>
      </c>
    </row>
    <row r="115" spans="1:23" ht="15.75" x14ac:dyDescent="0.25">
      <c r="A115" s="11"/>
      <c r="B115" t="s">
        <v>21</v>
      </c>
      <c r="C115" s="3">
        <v>44675</v>
      </c>
      <c r="D115" s="4">
        <v>0</v>
      </c>
      <c r="E115">
        <v>22006</v>
      </c>
      <c r="F115">
        <v>0.14499999999999999</v>
      </c>
      <c r="G115">
        <v>3190.83</v>
      </c>
      <c r="H115">
        <v>11.46</v>
      </c>
      <c r="I115" s="13">
        <v>9599.16</v>
      </c>
      <c r="J115">
        <v>4000</v>
      </c>
      <c r="K115">
        <v>2296</v>
      </c>
      <c r="L115">
        <f t="shared" si="19"/>
        <v>519.8900000000001</v>
      </c>
      <c r="M115">
        <v>12170</v>
      </c>
      <c r="N115">
        <f t="shared" si="20"/>
        <v>1764.6499999999999</v>
      </c>
      <c r="O115" s="8">
        <f t="shared" si="13"/>
        <v>443.32020513982951</v>
      </c>
      <c r="P115" s="8">
        <f t="shared" si="14"/>
        <v>2.2166010256991475</v>
      </c>
      <c r="Q115" s="5">
        <f t="shared" si="15"/>
        <v>7823.05</v>
      </c>
      <c r="R115" s="5">
        <f t="shared" si="21"/>
        <v>13151.38</v>
      </c>
      <c r="S115" s="5">
        <f t="shared" si="16"/>
        <v>9836</v>
      </c>
      <c r="T115" s="8">
        <f t="shared" si="17"/>
        <v>16312.740714872638</v>
      </c>
      <c r="U115" s="8">
        <f t="shared" si="22"/>
        <v>20591.400714872638</v>
      </c>
      <c r="V115" s="8">
        <f t="shared" si="18"/>
        <v>5.1478501787181594</v>
      </c>
      <c r="W115" t="s">
        <v>16</v>
      </c>
    </row>
    <row r="116" spans="1:23" ht="15.75" x14ac:dyDescent="0.25">
      <c r="A116" s="11"/>
      <c r="B116" t="s">
        <v>21</v>
      </c>
      <c r="C116" s="3">
        <v>44676</v>
      </c>
      <c r="D116">
        <v>0.38</v>
      </c>
      <c r="E116">
        <v>22006</v>
      </c>
      <c r="F116">
        <v>0.14499999999999999</v>
      </c>
      <c r="G116">
        <v>3190.83</v>
      </c>
      <c r="H116">
        <v>11.46</v>
      </c>
      <c r="I116" s="13">
        <v>9552.08</v>
      </c>
      <c r="J116">
        <v>4000</v>
      </c>
      <c r="K116">
        <v>2296</v>
      </c>
      <c r="L116">
        <f t="shared" si="19"/>
        <v>519.8900000000001</v>
      </c>
      <c r="M116">
        <v>12170</v>
      </c>
      <c r="N116">
        <f t="shared" si="20"/>
        <v>1764.6499999999999</v>
      </c>
      <c r="O116" s="8">
        <f t="shared" si="13"/>
        <v>440.65225398804301</v>
      </c>
      <c r="P116" s="8">
        <f t="shared" si="14"/>
        <v>2.203261269940215</v>
      </c>
      <c r="Q116" s="5">
        <f t="shared" si="15"/>
        <v>7775.97</v>
      </c>
      <c r="R116" s="5">
        <f t="shared" si="21"/>
        <v>13104.3</v>
      </c>
      <c r="S116" s="5">
        <f t="shared" si="16"/>
        <v>9836</v>
      </c>
      <c r="T116" s="8">
        <f t="shared" si="17"/>
        <v>16246.635288414132</v>
      </c>
      <c r="U116" s="8">
        <f t="shared" si="22"/>
        <v>20525.295288414134</v>
      </c>
      <c r="V116" s="8">
        <f t="shared" si="18"/>
        <v>5.1313238221035338</v>
      </c>
      <c r="W116" t="s">
        <v>16</v>
      </c>
    </row>
    <row r="117" spans="1:23" ht="15.75" x14ac:dyDescent="0.25">
      <c r="A117" s="11"/>
      <c r="B117" t="s">
        <v>21</v>
      </c>
      <c r="C117" s="3">
        <v>44677</v>
      </c>
      <c r="D117">
        <v>0</v>
      </c>
      <c r="E117">
        <v>22006</v>
      </c>
      <c r="F117">
        <v>0.14499999999999999</v>
      </c>
      <c r="G117">
        <v>3190.83</v>
      </c>
      <c r="H117">
        <v>11.46</v>
      </c>
      <c r="I117" s="13">
        <v>7837.96</v>
      </c>
      <c r="J117">
        <v>4000</v>
      </c>
      <c r="K117">
        <v>2296</v>
      </c>
      <c r="L117">
        <f t="shared" si="19"/>
        <v>519.8900000000001</v>
      </c>
      <c r="M117">
        <v>12170</v>
      </c>
      <c r="N117">
        <f t="shared" si="20"/>
        <v>1764.6499999999999</v>
      </c>
      <c r="O117" s="8">
        <f t="shared" si="13"/>
        <v>343.51571133085884</v>
      </c>
      <c r="P117" s="8">
        <f t="shared" si="14"/>
        <v>1.7175785566542943</v>
      </c>
      <c r="Q117" s="5">
        <f t="shared" si="15"/>
        <v>6061.85</v>
      </c>
      <c r="R117" s="5">
        <f t="shared" si="21"/>
        <v>11390.179999999998</v>
      </c>
      <c r="S117" s="5">
        <f t="shared" si="16"/>
        <v>9836</v>
      </c>
      <c r="T117" s="8">
        <f t="shared" si="17"/>
        <v>13839.824889071486</v>
      </c>
      <c r="U117" s="8">
        <f t="shared" si="22"/>
        <v>18118.484889071486</v>
      </c>
      <c r="V117" s="8">
        <f t="shared" si="18"/>
        <v>4.5296212222678713</v>
      </c>
      <c r="W117" t="s">
        <v>16</v>
      </c>
    </row>
    <row r="118" spans="1:23" ht="15.75" x14ac:dyDescent="0.25">
      <c r="A118" s="11"/>
      <c r="B118" t="s">
        <v>21</v>
      </c>
      <c r="C118" s="3">
        <v>44678</v>
      </c>
      <c r="D118" s="4">
        <v>0</v>
      </c>
      <c r="E118">
        <v>22006</v>
      </c>
      <c r="F118">
        <v>0.14499999999999999</v>
      </c>
      <c r="G118">
        <v>3190.83</v>
      </c>
      <c r="H118">
        <v>11.46</v>
      </c>
      <c r="I118" s="13">
        <v>7554.17</v>
      </c>
      <c r="J118">
        <v>4000</v>
      </c>
      <c r="K118">
        <v>2296</v>
      </c>
      <c r="L118">
        <f t="shared" si="19"/>
        <v>519.8900000000001</v>
      </c>
      <c r="M118">
        <v>12170</v>
      </c>
      <c r="N118">
        <f t="shared" si="20"/>
        <v>1764.6499999999999</v>
      </c>
      <c r="O118" s="8">
        <f t="shared" si="13"/>
        <v>327.43376873600999</v>
      </c>
      <c r="P118" s="8">
        <f t="shared" si="14"/>
        <v>1.63716884368005</v>
      </c>
      <c r="Q118" s="5">
        <f t="shared" si="15"/>
        <v>5778.06</v>
      </c>
      <c r="R118" s="5">
        <f t="shared" si="21"/>
        <v>11106.39</v>
      </c>
      <c r="S118" s="5">
        <f t="shared" si="16"/>
        <v>9836</v>
      </c>
      <c r="T118" s="8">
        <f t="shared" si="17"/>
        <v>13441.35294823336</v>
      </c>
      <c r="U118" s="8">
        <f t="shared" si="22"/>
        <v>17720.012948233361</v>
      </c>
      <c r="V118" s="8">
        <f t="shared" si="18"/>
        <v>4.4300032370583402</v>
      </c>
      <c r="W118" t="s">
        <v>16</v>
      </c>
    </row>
    <row r="119" spans="1:23" ht="15.75" x14ac:dyDescent="0.25">
      <c r="A119" s="11"/>
      <c r="B119" t="s">
        <v>21</v>
      </c>
      <c r="C119" s="3">
        <v>44679</v>
      </c>
      <c r="D119" s="4">
        <v>0</v>
      </c>
      <c r="E119">
        <v>22006</v>
      </c>
      <c r="F119">
        <v>0.14499999999999999</v>
      </c>
      <c r="G119">
        <v>3190.83</v>
      </c>
      <c r="H119">
        <v>11.46</v>
      </c>
      <c r="I119" s="13">
        <v>9209.02</v>
      </c>
      <c r="J119">
        <v>4000</v>
      </c>
      <c r="K119">
        <v>2296</v>
      </c>
      <c r="L119">
        <f t="shared" si="19"/>
        <v>519.8900000000001</v>
      </c>
      <c r="M119">
        <v>12170</v>
      </c>
      <c r="N119">
        <f t="shared" si="20"/>
        <v>1764.6499999999999</v>
      </c>
      <c r="O119" s="8">
        <f t="shared" si="13"/>
        <v>421.21157169977056</v>
      </c>
      <c r="P119" s="8">
        <f t="shared" si="14"/>
        <v>2.1060578584988527</v>
      </c>
      <c r="Q119" s="5">
        <f t="shared" si="15"/>
        <v>7432.9100000000008</v>
      </c>
      <c r="R119" s="5">
        <f t="shared" si="21"/>
        <v>12761.24</v>
      </c>
      <c r="S119" s="5">
        <f t="shared" si="16"/>
        <v>9836</v>
      </c>
      <c r="T119" s="8">
        <f t="shared" si="17"/>
        <v>15764.941838948233</v>
      </c>
      <c r="U119" s="8">
        <f t="shared" si="22"/>
        <v>20043.601838948234</v>
      </c>
      <c r="V119" s="8">
        <f t="shared" si="18"/>
        <v>5.0109004597370586</v>
      </c>
      <c r="W119" t="s">
        <v>16</v>
      </c>
    </row>
    <row r="120" spans="1:23" ht="15.75" x14ac:dyDescent="0.25">
      <c r="A120" s="11"/>
      <c r="B120" t="s">
        <v>21</v>
      </c>
      <c r="C120" s="3">
        <v>44680</v>
      </c>
      <c r="D120" s="4">
        <v>0</v>
      </c>
      <c r="E120">
        <v>22006</v>
      </c>
      <c r="F120">
        <v>0.14499999999999999</v>
      </c>
      <c r="G120">
        <v>3190.83</v>
      </c>
      <c r="H120">
        <v>11.46</v>
      </c>
      <c r="I120" s="13">
        <v>9196.4599999999991</v>
      </c>
      <c r="J120">
        <v>4000</v>
      </c>
      <c r="K120">
        <v>2296</v>
      </c>
      <c r="L120">
        <f t="shared" si="19"/>
        <v>519.8900000000001</v>
      </c>
      <c r="M120">
        <v>12170</v>
      </c>
      <c r="N120">
        <f t="shared" si="20"/>
        <v>1764.6499999999999</v>
      </c>
      <c r="O120" s="8">
        <f t="shared" si="13"/>
        <v>420.49981582750127</v>
      </c>
      <c r="P120" s="8">
        <f t="shared" si="14"/>
        <v>2.1024990791375062</v>
      </c>
      <c r="Q120" s="5">
        <f t="shared" si="15"/>
        <v>7420.3499999999995</v>
      </c>
      <c r="R120" s="5">
        <f t="shared" si="21"/>
        <v>12748.679999999998</v>
      </c>
      <c r="S120" s="5">
        <f t="shared" si="16"/>
        <v>9836</v>
      </c>
      <c r="T120" s="8">
        <f t="shared" si="17"/>
        <v>15747.306236647491</v>
      </c>
      <c r="U120" s="8">
        <f t="shared" si="22"/>
        <v>20025.966236647491</v>
      </c>
      <c r="V120" s="8">
        <f t="shared" si="18"/>
        <v>5.0064915591618728</v>
      </c>
      <c r="W120" t="s">
        <v>16</v>
      </c>
    </row>
    <row r="121" spans="1:23" ht="15.75" x14ac:dyDescent="0.25">
      <c r="A121" s="11"/>
      <c r="B121" t="s">
        <v>21</v>
      </c>
      <c r="C121" s="3">
        <v>44681</v>
      </c>
      <c r="D121" s="4">
        <v>0.05</v>
      </c>
      <c r="E121">
        <v>22006</v>
      </c>
      <c r="F121">
        <v>0.14499999999999999</v>
      </c>
      <c r="G121">
        <v>3190.83</v>
      </c>
      <c r="H121">
        <v>11.46</v>
      </c>
      <c r="I121" s="13">
        <v>9711.7900000000009</v>
      </c>
      <c r="J121">
        <v>4000</v>
      </c>
      <c r="K121">
        <v>2296</v>
      </c>
      <c r="L121">
        <f t="shared" si="19"/>
        <v>519.8900000000001</v>
      </c>
      <c r="M121">
        <v>12170</v>
      </c>
      <c r="N121">
        <f t="shared" si="20"/>
        <v>1764.6499999999999</v>
      </c>
      <c r="O121" s="8">
        <f t="shared" si="13"/>
        <v>449.70277392117424</v>
      </c>
      <c r="P121" s="8">
        <f t="shared" si="14"/>
        <v>2.2485138696058713</v>
      </c>
      <c r="Q121" s="5">
        <f t="shared" si="15"/>
        <v>7935.6800000000012</v>
      </c>
      <c r="R121" s="5">
        <f t="shared" si="21"/>
        <v>13264.01</v>
      </c>
      <c r="S121" s="5">
        <f t="shared" si="16"/>
        <v>9836</v>
      </c>
      <c r="T121" s="8">
        <f t="shared" si="17"/>
        <v>16470.885451109287</v>
      </c>
      <c r="U121" s="8">
        <f t="shared" si="22"/>
        <v>20749.545451109283</v>
      </c>
      <c r="V121" s="8">
        <f t="shared" si="18"/>
        <v>5.1873863627773211</v>
      </c>
      <c r="W121" t="s">
        <v>16</v>
      </c>
    </row>
    <row r="122" spans="1:23" ht="15.75" x14ac:dyDescent="0.25">
      <c r="A122" s="11"/>
      <c r="B122" t="s">
        <v>21</v>
      </c>
      <c r="C122" s="3">
        <v>44682</v>
      </c>
      <c r="D122">
        <v>0.66</v>
      </c>
      <c r="E122">
        <v>22006</v>
      </c>
      <c r="F122">
        <v>0.14499999999999999</v>
      </c>
      <c r="G122">
        <v>3190.83</v>
      </c>
      <c r="H122">
        <v>11.46</v>
      </c>
      <c r="I122" s="13">
        <v>9390.5499999999993</v>
      </c>
      <c r="J122">
        <v>4000</v>
      </c>
      <c r="K122">
        <v>2296</v>
      </c>
      <c r="L122">
        <f t="shared" si="19"/>
        <v>519.8900000000001</v>
      </c>
      <c r="M122">
        <v>12170</v>
      </c>
      <c r="N122">
        <f t="shared" si="20"/>
        <v>1764.6499999999999</v>
      </c>
      <c r="O122" s="8">
        <f t="shared" si="13"/>
        <v>431.49859745558609</v>
      </c>
      <c r="P122" s="8">
        <f t="shared" si="14"/>
        <v>2.1574929872779305</v>
      </c>
      <c r="Q122" s="5">
        <f t="shared" si="15"/>
        <v>7614.44</v>
      </c>
      <c r="R122" s="5">
        <f t="shared" si="21"/>
        <v>12942.769999999999</v>
      </c>
      <c r="S122" s="5">
        <f t="shared" si="16"/>
        <v>9836</v>
      </c>
      <c r="T122" s="8">
        <f t="shared" si="17"/>
        <v>16019.829648315528</v>
      </c>
      <c r="U122" s="8">
        <f t="shared" si="22"/>
        <v>20298.489648315532</v>
      </c>
      <c r="V122" s="8">
        <f t="shared" si="18"/>
        <v>5.0746224120788828</v>
      </c>
      <c r="W122" t="s">
        <v>16</v>
      </c>
    </row>
    <row r="123" spans="1:23" ht="15.75" x14ac:dyDescent="0.25">
      <c r="A123" s="11"/>
      <c r="B123" t="s">
        <v>21</v>
      </c>
      <c r="C123" s="3">
        <v>44683</v>
      </c>
      <c r="D123">
        <v>0</v>
      </c>
      <c r="E123">
        <v>22006</v>
      </c>
      <c r="F123">
        <v>0.14499999999999999</v>
      </c>
      <c r="G123">
        <v>3190.83</v>
      </c>
      <c r="H123">
        <v>11.46</v>
      </c>
      <c r="I123" s="13">
        <v>7241.53</v>
      </c>
      <c r="J123">
        <v>4000</v>
      </c>
      <c r="K123">
        <v>2296</v>
      </c>
      <c r="L123">
        <f t="shared" si="19"/>
        <v>519.8900000000001</v>
      </c>
      <c r="M123">
        <v>12170</v>
      </c>
      <c r="N123">
        <f t="shared" si="20"/>
        <v>1764.6499999999999</v>
      </c>
      <c r="O123" s="8">
        <f t="shared" si="13"/>
        <v>309.71694103646621</v>
      </c>
      <c r="P123" s="8">
        <f t="shared" si="14"/>
        <v>1.5485847051823312</v>
      </c>
      <c r="Q123" s="5">
        <f t="shared" si="15"/>
        <v>5465.42</v>
      </c>
      <c r="R123" s="5">
        <f t="shared" si="21"/>
        <v>10793.749999999998</v>
      </c>
      <c r="S123" s="5">
        <f t="shared" si="16"/>
        <v>9836</v>
      </c>
      <c r="T123" s="8">
        <f t="shared" si="17"/>
        <v>13002.372478225141</v>
      </c>
      <c r="U123" s="8">
        <f t="shared" si="22"/>
        <v>17281.032478225141</v>
      </c>
      <c r="V123" s="8">
        <f t="shared" si="18"/>
        <v>4.3202581195562848</v>
      </c>
      <c r="W123" t="s">
        <v>16</v>
      </c>
    </row>
    <row r="124" spans="1:23" ht="15.75" x14ac:dyDescent="0.25">
      <c r="A124" s="11"/>
      <c r="B124" t="s">
        <v>21</v>
      </c>
      <c r="C124" s="3">
        <v>44684</v>
      </c>
      <c r="D124" s="4">
        <v>0</v>
      </c>
      <c r="E124">
        <v>22006</v>
      </c>
      <c r="F124">
        <v>0.14499999999999999</v>
      </c>
      <c r="G124">
        <v>3190.83</v>
      </c>
      <c r="H124">
        <v>11.46</v>
      </c>
      <c r="I124" s="13">
        <v>8673.93</v>
      </c>
      <c r="J124">
        <v>4000</v>
      </c>
      <c r="K124">
        <v>2296</v>
      </c>
      <c r="L124">
        <f t="shared" si="19"/>
        <v>519.8900000000001</v>
      </c>
      <c r="M124">
        <v>12170</v>
      </c>
      <c r="N124">
        <f t="shared" si="20"/>
        <v>1764.6499999999999</v>
      </c>
      <c r="O124" s="8">
        <f t="shared" si="13"/>
        <v>390.88884481341915</v>
      </c>
      <c r="P124" s="8">
        <f t="shared" si="14"/>
        <v>1.9544442240670958</v>
      </c>
      <c r="Q124" s="5">
        <f t="shared" si="15"/>
        <v>6897.8200000000006</v>
      </c>
      <c r="R124" s="5">
        <f t="shared" si="21"/>
        <v>12226.15</v>
      </c>
      <c r="S124" s="5">
        <f t="shared" si="16"/>
        <v>9836</v>
      </c>
      <c r="T124" s="8">
        <f t="shared" si="17"/>
        <v>15013.617441248973</v>
      </c>
      <c r="U124" s="8">
        <f t="shared" si="22"/>
        <v>19292.277441248971</v>
      </c>
      <c r="V124" s="8">
        <f t="shared" si="18"/>
        <v>4.8230693603122425</v>
      </c>
      <c r="W124" t="s">
        <v>16</v>
      </c>
    </row>
    <row r="125" spans="1:23" ht="15.75" x14ac:dyDescent="0.25">
      <c r="A125" s="11"/>
      <c r="B125" t="s">
        <v>21</v>
      </c>
      <c r="C125" s="3">
        <v>44685</v>
      </c>
      <c r="D125">
        <v>4.67</v>
      </c>
      <c r="E125">
        <v>22006</v>
      </c>
      <c r="F125">
        <v>0.14499999999999999</v>
      </c>
      <c r="G125">
        <v>3190.83</v>
      </c>
      <c r="H125">
        <v>11.46</v>
      </c>
      <c r="I125" s="13">
        <v>8982.83</v>
      </c>
      <c r="J125">
        <v>4000</v>
      </c>
      <c r="K125">
        <v>2296</v>
      </c>
      <c r="L125">
        <f t="shared" si="19"/>
        <v>519.8900000000001</v>
      </c>
      <c r="M125">
        <v>12170</v>
      </c>
      <c r="N125">
        <f t="shared" si="20"/>
        <v>1764.6499999999999</v>
      </c>
      <c r="O125" s="8">
        <f t="shared" si="13"/>
        <v>408.39373246819486</v>
      </c>
      <c r="P125" s="8">
        <f t="shared" si="14"/>
        <v>2.0419686623409743</v>
      </c>
      <c r="Q125" s="5">
        <f t="shared" si="15"/>
        <v>7206.72</v>
      </c>
      <c r="R125" s="5">
        <f t="shared" si="21"/>
        <v>12535.05</v>
      </c>
      <c r="S125" s="5">
        <f t="shared" si="16"/>
        <v>9836</v>
      </c>
      <c r="T125" s="8">
        <f t="shared" si="17"/>
        <v>15447.346545603943</v>
      </c>
      <c r="U125" s="8">
        <f t="shared" si="22"/>
        <v>19726.006545603945</v>
      </c>
      <c r="V125" s="8">
        <f t="shared" si="18"/>
        <v>4.931501636400986</v>
      </c>
      <c r="W125" t="s">
        <v>16</v>
      </c>
    </row>
    <row r="126" spans="1:23" ht="15.75" x14ac:dyDescent="0.25">
      <c r="A126" s="11"/>
      <c r="B126" t="s">
        <v>21</v>
      </c>
      <c r="C126" s="3">
        <v>44686</v>
      </c>
      <c r="D126">
        <v>0</v>
      </c>
      <c r="E126">
        <v>22006</v>
      </c>
      <c r="F126">
        <v>0.14499999999999999</v>
      </c>
      <c r="G126">
        <v>3190.83</v>
      </c>
      <c r="H126">
        <v>11.46</v>
      </c>
      <c r="I126" s="13">
        <v>10487.43</v>
      </c>
      <c r="J126">
        <v>4000</v>
      </c>
      <c r="K126">
        <v>2296</v>
      </c>
      <c r="L126">
        <f t="shared" si="19"/>
        <v>519.8900000000001</v>
      </c>
      <c r="M126">
        <v>12170</v>
      </c>
      <c r="N126">
        <f t="shared" si="20"/>
        <v>1764.6499999999999</v>
      </c>
      <c r="O126" s="8">
        <f t="shared" si="13"/>
        <v>493.65709914147294</v>
      </c>
      <c r="P126" s="8">
        <f t="shared" si="14"/>
        <v>2.4682854957073648</v>
      </c>
      <c r="Q126" s="5">
        <f t="shared" si="15"/>
        <v>8711.3200000000015</v>
      </c>
      <c r="R126" s="5">
        <f t="shared" si="21"/>
        <v>14039.65</v>
      </c>
      <c r="S126" s="5">
        <f t="shared" si="16"/>
        <v>9836</v>
      </c>
      <c r="T126" s="8">
        <f t="shared" si="17"/>
        <v>17559.968139687757</v>
      </c>
      <c r="U126" s="8">
        <f t="shared" si="22"/>
        <v>21838.628139687753</v>
      </c>
      <c r="V126" s="8">
        <f t="shared" si="18"/>
        <v>5.4596570349219382</v>
      </c>
      <c r="W126" t="s">
        <v>16</v>
      </c>
    </row>
    <row r="127" spans="1:23" ht="15.75" x14ac:dyDescent="0.25">
      <c r="A127" s="11"/>
      <c r="B127" t="s">
        <v>21</v>
      </c>
      <c r="C127" s="3">
        <v>44687</v>
      </c>
      <c r="D127">
        <v>2.06</v>
      </c>
      <c r="E127">
        <v>22006</v>
      </c>
      <c r="F127">
        <v>0.14499999999999999</v>
      </c>
      <c r="G127">
        <v>3190.83</v>
      </c>
      <c r="H127">
        <v>11.46</v>
      </c>
      <c r="I127" s="13">
        <v>9862.15</v>
      </c>
      <c r="J127">
        <v>4000</v>
      </c>
      <c r="K127">
        <v>2296</v>
      </c>
      <c r="L127">
        <f t="shared" si="19"/>
        <v>519.8900000000001</v>
      </c>
      <c r="M127">
        <v>12170</v>
      </c>
      <c r="N127">
        <f t="shared" si="20"/>
        <v>1764.6499999999999</v>
      </c>
      <c r="O127" s="8">
        <f t="shared" si="13"/>
        <v>458.22344374238526</v>
      </c>
      <c r="P127" s="8">
        <f t="shared" si="14"/>
        <v>2.2911172187119262</v>
      </c>
      <c r="Q127" s="5">
        <f t="shared" si="15"/>
        <v>8086.04</v>
      </c>
      <c r="R127" s="5">
        <f t="shared" si="21"/>
        <v>13414.369999999999</v>
      </c>
      <c r="S127" s="5">
        <f t="shared" si="16"/>
        <v>9836</v>
      </c>
      <c r="T127" s="8">
        <f t="shared" si="17"/>
        <v>16682.007199671323</v>
      </c>
      <c r="U127" s="8">
        <f t="shared" si="22"/>
        <v>20960.667199671323</v>
      </c>
      <c r="V127" s="8">
        <f t="shared" si="18"/>
        <v>5.240166799917831</v>
      </c>
      <c r="W127" t="s">
        <v>16</v>
      </c>
    </row>
    <row r="128" spans="1:23" ht="15.75" x14ac:dyDescent="0.25">
      <c r="A128" s="11"/>
      <c r="B128" t="s">
        <v>21</v>
      </c>
      <c r="C128" s="3">
        <v>44688</v>
      </c>
      <c r="D128">
        <v>0.6</v>
      </c>
      <c r="E128">
        <v>22006</v>
      </c>
      <c r="F128">
        <v>0.14499999999999999</v>
      </c>
      <c r="G128">
        <v>3190.83</v>
      </c>
      <c r="H128">
        <v>11.46</v>
      </c>
      <c r="I128" s="13">
        <v>4330.3599999999997</v>
      </c>
      <c r="J128">
        <v>4000</v>
      </c>
      <c r="K128">
        <v>2296</v>
      </c>
      <c r="L128">
        <f t="shared" si="19"/>
        <v>519.8900000000001</v>
      </c>
      <c r="M128">
        <v>12170</v>
      </c>
      <c r="N128">
        <f t="shared" si="20"/>
        <v>1764.6499999999999</v>
      </c>
      <c r="O128" s="8">
        <f t="shared" si="13"/>
        <v>144.74541693820305</v>
      </c>
      <c r="P128" s="8">
        <f t="shared" si="14"/>
        <v>0.72372708469101521</v>
      </c>
      <c r="Q128" s="5">
        <f t="shared" si="15"/>
        <v>2554.25</v>
      </c>
      <c r="R128" s="5">
        <f t="shared" si="21"/>
        <v>7882.58</v>
      </c>
      <c r="S128" s="5">
        <f t="shared" si="16"/>
        <v>9836</v>
      </c>
      <c r="T128" s="8">
        <f t="shared" si="17"/>
        <v>8914.7740427280187</v>
      </c>
      <c r="U128" s="8">
        <f t="shared" si="22"/>
        <v>13193.434042728019</v>
      </c>
      <c r="V128" s="8">
        <f t="shared" si="18"/>
        <v>3.2983585106820046</v>
      </c>
      <c r="W128" t="s">
        <v>16</v>
      </c>
    </row>
    <row r="129" spans="1:23" ht="15.75" x14ac:dyDescent="0.25">
      <c r="A129" s="11"/>
      <c r="B129" t="s">
        <v>21</v>
      </c>
      <c r="C129" s="3">
        <v>44689</v>
      </c>
      <c r="D129">
        <v>0</v>
      </c>
      <c r="E129">
        <v>22006</v>
      </c>
      <c r="F129">
        <v>0.14499999999999999</v>
      </c>
      <c r="G129">
        <v>3190.83</v>
      </c>
      <c r="H129">
        <v>11.46</v>
      </c>
      <c r="I129" s="13">
        <v>5393.01</v>
      </c>
      <c r="J129">
        <v>4000</v>
      </c>
      <c r="K129">
        <v>2296</v>
      </c>
      <c r="L129">
        <f t="shared" si="19"/>
        <v>519.8900000000001</v>
      </c>
      <c r="M129">
        <v>12170</v>
      </c>
      <c r="N129">
        <f t="shared" si="20"/>
        <v>1764.6499999999999</v>
      </c>
      <c r="O129" s="8">
        <f t="shared" si="13"/>
        <v>204.96415719831131</v>
      </c>
      <c r="P129" s="8">
        <f t="shared" si="14"/>
        <v>1.0248207859915566</v>
      </c>
      <c r="Q129" s="5">
        <f t="shared" si="15"/>
        <v>3616.9000000000005</v>
      </c>
      <c r="R129" s="5">
        <f t="shared" si="21"/>
        <v>8945.23</v>
      </c>
      <c r="S129" s="5">
        <f t="shared" si="16"/>
        <v>9836</v>
      </c>
      <c r="T129" s="8">
        <f t="shared" si="17"/>
        <v>10406.849901396878</v>
      </c>
      <c r="U129" s="8">
        <f t="shared" si="22"/>
        <v>14685.509901396877</v>
      </c>
      <c r="V129" s="8">
        <f t="shared" si="18"/>
        <v>3.6713774753492192</v>
      </c>
      <c r="W129" t="s">
        <v>16</v>
      </c>
    </row>
    <row r="130" spans="1:23" ht="15.75" x14ac:dyDescent="0.25">
      <c r="A130" s="11"/>
      <c r="B130" t="s">
        <v>21</v>
      </c>
      <c r="C130" s="3">
        <v>44690</v>
      </c>
      <c r="D130" s="4">
        <v>0.13</v>
      </c>
      <c r="E130">
        <v>22006</v>
      </c>
      <c r="F130">
        <v>0.14499999999999999</v>
      </c>
      <c r="G130">
        <v>3190.83</v>
      </c>
      <c r="H130">
        <v>11.46</v>
      </c>
      <c r="I130" s="13">
        <v>7413.63</v>
      </c>
      <c r="J130">
        <v>4000</v>
      </c>
      <c r="K130">
        <v>2296</v>
      </c>
      <c r="L130">
        <f t="shared" si="19"/>
        <v>519.8900000000001</v>
      </c>
      <c r="M130">
        <v>12170</v>
      </c>
      <c r="N130">
        <f t="shared" si="20"/>
        <v>1764.6499999999999</v>
      </c>
      <c r="O130" s="8">
        <f t="shared" ref="O130:O193" si="23">Q130/N130*100</f>
        <v>319.46958320346812</v>
      </c>
      <c r="P130" s="8">
        <f t="shared" ref="P130:P193" si="24">SUM(O130/100)/2</f>
        <v>1.5973479160173405</v>
      </c>
      <c r="Q130" s="5">
        <f t="shared" ref="Q130:Q193" si="25">I130-N130-H130</f>
        <v>5637.52</v>
      </c>
      <c r="R130" s="5">
        <f t="shared" si="21"/>
        <v>10965.85</v>
      </c>
      <c r="S130" s="5">
        <f t="shared" ref="S130:S193" si="26">E130-M130</f>
        <v>9836</v>
      </c>
      <c r="T130" s="8">
        <f t="shared" ref="T130:T193" si="27">SUM(R130)+(S130*0.145*P130)</f>
        <v>13244.019544782252</v>
      </c>
      <c r="U130" s="8">
        <f t="shared" si="22"/>
        <v>17522.679544782251</v>
      </c>
      <c r="V130" s="8">
        <f t="shared" ref="V130:V193" si="28">SUM(U130/J130)</f>
        <v>4.3806698861955633</v>
      </c>
      <c r="W130" t="s">
        <v>16</v>
      </c>
    </row>
    <row r="131" spans="1:23" ht="15.75" x14ac:dyDescent="0.25">
      <c r="A131" s="11"/>
      <c r="B131" t="s">
        <v>21</v>
      </c>
      <c r="C131" s="3">
        <v>44691</v>
      </c>
      <c r="D131">
        <v>0.73</v>
      </c>
      <c r="E131">
        <v>22006</v>
      </c>
      <c r="F131">
        <v>0.14499999999999999</v>
      </c>
      <c r="G131">
        <v>3190.83</v>
      </c>
      <c r="H131">
        <v>11.46</v>
      </c>
      <c r="I131" s="13">
        <v>6601.28</v>
      </c>
      <c r="J131">
        <v>4000</v>
      </c>
      <c r="K131">
        <v>2296</v>
      </c>
      <c r="L131">
        <f t="shared" ref="L131:L194" si="29">SUM(K131-N131-H131)</f>
        <v>519.8900000000001</v>
      </c>
      <c r="M131">
        <v>12170</v>
      </c>
      <c r="N131">
        <f t="shared" ref="N131:N194" si="30">SUM(M131*0.145)</f>
        <v>1764.6499999999999</v>
      </c>
      <c r="O131" s="8">
        <f t="shared" si="23"/>
        <v>273.43495877369452</v>
      </c>
      <c r="P131" s="8">
        <f t="shared" si="24"/>
        <v>1.3671747938684726</v>
      </c>
      <c r="Q131" s="5">
        <f t="shared" si="25"/>
        <v>4825.17</v>
      </c>
      <c r="R131" s="5">
        <f t="shared" ref="R131:R194" si="31">SUM(3*N131)+Q131+(3*H131)</f>
        <v>10153.499999999998</v>
      </c>
      <c r="S131" s="5">
        <f t="shared" si="26"/>
        <v>9836</v>
      </c>
      <c r="T131" s="8">
        <f t="shared" si="27"/>
        <v>12103.392034511091</v>
      </c>
      <c r="U131" s="8">
        <f t="shared" ref="U131:U194" si="32">SUM(R131)+ (3*(S131*0.145))+(S131*0.145*P131)</f>
        <v>16382.052034511091</v>
      </c>
      <c r="V131" s="8">
        <f t="shared" si="28"/>
        <v>4.0955130086277727</v>
      </c>
      <c r="W131" t="s">
        <v>16</v>
      </c>
    </row>
    <row r="132" spans="1:23" ht="15.75" x14ac:dyDescent="0.25">
      <c r="A132" s="11"/>
      <c r="B132" t="s">
        <v>21</v>
      </c>
      <c r="C132" s="3">
        <v>44692</v>
      </c>
      <c r="D132">
        <v>6.68</v>
      </c>
      <c r="E132">
        <v>22006</v>
      </c>
      <c r="F132">
        <v>0.14499999999999999</v>
      </c>
      <c r="G132">
        <v>3190.83</v>
      </c>
      <c r="H132">
        <v>11.46</v>
      </c>
      <c r="I132" s="13">
        <v>6831.69</v>
      </c>
      <c r="J132">
        <v>4000</v>
      </c>
      <c r="K132">
        <v>2296</v>
      </c>
      <c r="L132">
        <f t="shared" si="29"/>
        <v>519.8900000000001</v>
      </c>
      <c r="M132">
        <v>12170</v>
      </c>
      <c r="N132">
        <f t="shared" si="30"/>
        <v>1764.6499999999999</v>
      </c>
      <c r="O132" s="8">
        <f t="shared" si="23"/>
        <v>286.49193891139885</v>
      </c>
      <c r="P132" s="8">
        <f t="shared" si="24"/>
        <v>1.4324596945569943</v>
      </c>
      <c r="Q132" s="5">
        <f t="shared" si="25"/>
        <v>5055.58</v>
      </c>
      <c r="R132" s="5">
        <f t="shared" si="31"/>
        <v>10383.909999999998</v>
      </c>
      <c r="S132" s="5">
        <f t="shared" si="26"/>
        <v>9836</v>
      </c>
      <c r="T132" s="8">
        <f t="shared" si="27"/>
        <v>12426.912665571073</v>
      </c>
      <c r="U132" s="8">
        <f t="shared" si="32"/>
        <v>16705.572665571075</v>
      </c>
      <c r="V132" s="8">
        <f t="shared" si="28"/>
        <v>4.1763931663927689</v>
      </c>
      <c r="W132" t="s">
        <v>16</v>
      </c>
    </row>
    <row r="133" spans="1:23" ht="15.75" x14ac:dyDescent="0.25">
      <c r="A133" s="11"/>
      <c r="B133" t="s">
        <v>21</v>
      </c>
      <c r="C133" s="3">
        <v>44693</v>
      </c>
      <c r="D133">
        <v>0</v>
      </c>
      <c r="E133">
        <v>22006</v>
      </c>
      <c r="F133">
        <v>0.14499999999999999</v>
      </c>
      <c r="G133">
        <v>3190.83</v>
      </c>
      <c r="H133">
        <v>11.46</v>
      </c>
      <c r="I133" s="13">
        <v>6384.83</v>
      </c>
      <c r="J133">
        <v>4000</v>
      </c>
      <c r="K133">
        <v>2296</v>
      </c>
      <c r="L133">
        <f t="shared" si="29"/>
        <v>519.8900000000001</v>
      </c>
      <c r="M133">
        <v>12170</v>
      </c>
      <c r="N133">
        <f t="shared" si="30"/>
        <v>1764.6499999999999</v>
      </c>
      <c r="O133" s="8">
        <f t="shared" si="23"/>
        <v>261.16907035389454</v>
      </c>
      <c r="P133" s="8">
        <f t="shared" si="24"/>
        <v>1.3058453517694728</v>
      </c>
      <c r="Q133" s="5">
        <f t="shared" si="25"/>
        <v>4608.72</v>
      </c>
      <c r="R133" s="5">
        <f t="shared" si="31"/>
        <v>9937.0499999999993</v>
      </c>
      <c r="S133" s="5">
        <f t="shared" si="26"/>
        <v>9836</v>
      </c>
      <c r="T133" s="8">
        <f t="shared" si="27"/>
        <v>11799.472757600657</v>
      </c>
      <c r="U133" s="8">
        <f t="shared" si="32"/>
        <v>16078.132757600657</v>
      </c>
      <c r="V133" s="8">
        <f t="shared" si="28"/>
        <v>4.019533189400164</v>
      </c>
      <c r="W133" t="s">
        <v>16</v>
      </c>
    </row>
    <row r="134" spans="1:23" ht="15.75" x14ac:dyDescent="0.25">
      <c r="A134" s="11"/>
      <c r="B134" t="s">
        <v>21</v>
      </c>
      <c r="C134" s="3">
        <v>44694</v>
      </c>
      <c r="D134" s="4">
        <v>0</v>
      </c>
      <c r="E134">
        <v>22006</v>
      </c>
      <c r="F134">
        <v>0.14499999999999999</v>
      </c>
      <c r="G134">
        <v>3190.83</v>
      </c>
      <c r="H134">
        <v>11.46</v>
      </c>
      <c r="I134" s="13">
        <v>6285</v>
      </c>
      <c r="J134">
        <v>4000</v>
      </c>
      <c r="K134">
        <v>2296</v>
      </c>
      <c r="L134">
        <f t="shared" si="29"/>
        <v>519.8900000000001</v>
      </c>
      <c r="M134">
        <v>12170</v>
      </c>
      <c r="N134">
        <f t="shared" si="30"/>
        <v>1764.6499999999999</v>
      </c>
      <c r="O134" s="8">
        <f t="shared" si="23"/>
        <v>255.51185787549943</v>
      </c>
      <c r="P134" s="8">
        <f t="shared" si="24"/>
        <v>1.2775592893774972</v>
      </c>
      <c r="Q134" s="5">
        <f t="shared" si="25"/>
        <v>4508.8900000000003</v>
      </c>
      <c r="R134" s="5">
        <f t="shared" si="31"/>
        <v>9837.2199999999993</v>
      </c>
      <c r="S134" s="5">
        <f t="shared" si="26"/>
        <v>9836</v>
      </c>
      <c r="T134" s="8">
        <f t="shared" si="27"/>
        <v>11659.300609695973</v>
      </c>
      <c r="U134" s="8">
        <f t="shared" si="32"/>
        <v>15937.960609695972</v>
      </c>
      <c r="V134" s="8">
        <f t="shared" si="28"/>
        <v>3.9844901524239931</v>
      </c>
      <c r="W134" t="s">
        <v>16</v>
      </c>
    </row>
    <row r="135" spans="1:23" ht="15.75" x14ac:dyDescent="0.25">
      <c r="A135" s="11"/>
      <c r="B135" t="s">
        <v>21</v>
      </c>
      <c r="C135" s="3">
        <v>44695</v>
      </c>
      <c r="D135" s="4">
        <v>0</v>
      </c>
      <c r="E135">
        <v>22006</v>
      </c>
      <c r="F135">
        <v>0.14499999999999999</v>
      </c>
      <c r="G135">
        <v>3190.83</v>
      </c>
      <c r="H135">
        <v>11.46</v>
      </c>
      <c r="I135" s="13">
        <v>6748.08</v>
      </c>
      <c r="J135">
        <v>4000</v>
      </c>
      <c r="K135">
        <v>2296</v>
      </c>
      <c r="L135">
        <f t="shared" si="29"/>
        <v>519.8900000000001</v>
      </c>
      <c r="M135">
        <v>12170</v>
      </c>
      <c r="N135">
        <f t="shared" si="30"/>
        <v>1764.6499999999999</v>
      </c>
      <c r="O135" s="8">
        <f t="shared" si="23"/>
        <v>281.75388887314767</v>
      </c>
      <c r="P135" s="8">
        <f t="shared" si="24"/>
        <v>1.4087694443657384</v>
      </c>
      <c r="Q135" s="5">
        <f t="shared" si="25"/>
        <v>4971.97</v>
      </c>
      <c r="R135" s="5">
        <f t="shared" si="31"/>
        <v>10300.299999999999</v>
      </c>
      <c r="S135" s="5">
        <f t="shared" si="26"/>
        <v>9836</v>
      </c>
      <c r="T135" s="8">
        <f t="shared" si="27"/>
        <v>12309.515156943302</v>
      </c>
      <c r="U135" s="8">
        <f t="shared" si="32"/>
        <v>16588.175156943304</v>
      </c>
      <c r="V135" s="8">
        <f t="shared" si="28"/>
        <v>4.1470437892358261</v>
      </c>
      <c r="W135" t="s">
        <v>16</v>
      </c>
    </row>
    <row r="136" spans="1:23" ht="15.75" x14ac:dyDescent="0.25">
      <c r="A136" s="11"/>
      <c r="B136" t="s">
        <v>21</v>
      </c>
      <c r="C136" s="3">
        <v>44696</v>
      </c>
      <c r="D136">
        <v>3.82</v>
      </c>
      <c r="E136">
        <v>22006</v>
      </c>
      <c r="F136">
        <v>0.14499999999999999</v>
      </c>
      <c r="G136">
        <v>3190.83</v>
      </c>
      <c r="H136">
        <v>11.46</v>
      </c>
      <c r="I136" s="13">
        <v>8610.06</v>
      </c>
      <c r="J136">
        <v>4000</v>
      </c>
      <c r="K136">
        <v>2296</v>
      </c>
      <c r="L136">
        <f t="shared" si="29"/>
        <v>519.8900000000001</v>
      </c>
      <c r="M136">
        <v>12170</v>
      </c>
      <c r="N136">
        <f t="shared" si="30"/>
        <v>1764.6499999999999</v>
      </c>
      <c r="O136" s="8">
        <f t="shared" si="23"/>
        <v>387.26943019862301</v>
      </c>
      <c r="P136" s="8">
        <f t="shared" si="24"/>
        <v>1.9363471509931152</v>
      </c>
      <c r="Q136" s="5">
        <f t="shared" si="25"/>
        <v>6833.95</v>
      </c>
      <c r="R136" s="5">
        <f t="shared" si="31"/>
        <v>12162.279999999999</v>
      </c>
      <c r="S136" s="5">
        <f t="shared" si="26"/>
        <v>9836</v>
      </c>
      <c r="T136" s="8">
        <f t="shared" si="27"/>
        <v>14923.937033689399</v>
      </c>
      <c r="U136" s="8">
        <f t="shared" si="32"/>
        <v>19202.597033689399</v>
      </c>
      <c r="V136" s="8">
        <f t="shared" si="28"/>
        <v>4.8006492584223501</v>
      </c>
      <c r="W136" t="s">
        <v>16</v>
      </c>
    </row>
    <row r="137" spans="1:23" ht="15.75" x14ac:dyDescent="0.25">
      <c r="A137" s="11"/>
      <c r="B137" t="s">
        <v>21</v>
      </c>
      <c r="C137" s="3">
        <v>44697</v>
      </c>
      <c r="D137">
        <v>1.56</v>
      </c>
      <c r="E137">
        <v>22006</v>
      </c>
      <c r="F137">
        <v>0.14499999999999999</v>
      </c>
      <c r="G137">
        <v>3190.83</v>
      </c>
      <c r="H137">
        <v>11.46</v>
      </c>
      <c r="I137" s="13">
        <v>10295.32</v>
      </c>
      <c r="J137">
        <v>4000</v>
      </c>
      <c r="K137">
        <v>2296</v>
      </c>
      <c r="L137">
        <f t="shared" si="29"/>
        <v>519.8900000000001</v>
      </c>
      <c r="M137">
        <v>12170</v>
      </c>
      <c r="N137">
        <f t="shared" si="30"/>
        <v>1764.6499999999999</v>
      </c>
      <c r="O137" s="8">
        <f t="shared" si="23"/>
        <v>482.77052106650052</v>
      </c>
      <c r="P137" s="8">
        <f t="shared" si="24"/>
        <v>2.4138526053325027</v>
      </c>
      <c r="Q137" s="5">
        <f t="shared" si="25"/>
        <v>8519.2100000000009</v>
      </c>
      <c r="R137" s="5">
        <f t="shared" si="31"/>
        <v>13847.539999999999</v>
      </c>
      <c r="S137" s="5">
        <f t="shared" si="26"/>
        <v>9836</v>
      </c>
      <c r="T137" s="8">
        <f t="shared" si="27"/>
        <v>17290.224862777322</v>
      </c>
      <c r="U137" s="8">
        <f t="shared" si="32"/>
        <v>21568.884862777319</v>
      </c>
      <c r="V137" s="8">
        <f t="shared" si="28"/>
        <v>5.3922212156943292</v>
      </c>
      <c r="W137" t="s">
        <v>16</v>
      </c>
    </row>
    <row r="138" spans="1:23" ht="15.75" x14ac:dyDescent="0.25">
      <c r="A138" s="11"/>
      <c r="B138" t="s">
        <v>21</v>
      </c>
      <c r="C138" s="3">
        <v>44698</v>
      </c>
      <c r="D138">
        <v>1.21</v>
      </c>
      <c r="E138">
        <v>22006</v>
      </c>
      <c r="F138">
        <v>0.14499999999999999</v>
      </c>
      <c r="G138">
        <v>3190.83</v>
      </c>
      <c r="H138">
        <v>11.46</v>
      </c>
      <c r="I138" s="13">
        <v>8564.14</v>
      </c>
      <c r="J138">
        <v>4000</v>
      </c>
      <c r="K138">
        <v>2296</v>
      </c>
      <c r="L138">
        <f t="shared" si="29"/>
        <v>519.8900000000001</v>
      </c>
      <c r="M138">
        <v>12170</v>
      </c>
      <c r="N138">
        <f t="shared" si="30"/>
        <v>1764.6499999999999</v>
      </c>
      <c r="O138" s="8">
        <f t="shared" si="23"/>
        <v>384.66721446179133</v>
      </c>
      <c r="P138" s="8">
        <f t="shared" si="24"/>
        <v>1.9233360723089568</v>
      </c>
      <c r="Q138" s="5">
        <f t="shared" si="25"/>
        <v>6788.03</v>
      </c>
      <c r="R138" s="5">
        <f t="shared" si="31"/>
        <v>12116.359999999999</v>
      </c>
      <c r="S138" s="5">
        <f t="shared" si="26"/>
        <v>9836</v>
      </c>
      <c r="T138" s="8">
        <f t="shared" si="27"/>
        <v>14859.460373048478</v>
      </c>
      <c r="U138" s="8">
        <f t="shared" si="32"/>
        <v>19138.120373048478</v>
      </c>
      <c r="V138" s="8">
        <f t="shared" si="28"/>
        <v>4.7845300932621191</v>
      </c>
      <c r="W138" t="s">
        <v>16</v>
      </c>
    </row>
    <row r="139" spans="1:23" ht="15.75" x14ac:dyDescent="0.25">
      <c r="A139" s="11"/>
      <c r="B139" t="s">
        <v>21</v>
      </c>
      <c r="C139" s="3">
        <v>44699</v>
      </c>
      <c r="D139">
        <v>4.74</v>
      </c>
      <c r="E139">
        <v>22006</v>
      </c>
      <c r="F139">
        <v>0.14499999999999999</v>
      </c>
      <c r="G139">
        <v>3190.83</v>
      </c>
      <c r="H139">
        <v>11.46</v>
      </c>
      <c r="I139" s="13">
        <v>9923.6</v>
      </c>
      <c r="J139">
        <v>4000</v>
      </c>
      <c r="K139">
        <v>2296</v>
      </c>
      <c r="L139">
        <f t="shared" si="29"/>
        <v>519.8900000000001</v>
      </c>
      <c r="M139">
        <v>12170</v>
      </c>
      <c r="N139">
        <f t="shared" si="30"/>
        <v>1764.6499999999999</v>
      </c>
      <c r="O139" s="8">
        <f t="shared" si="23"/>
        <v>461.70572068115501</v>
      </c>
      <c r="P139" s="8">
        <f t="shared" si="24"/>
        <v>2.308528603405775</v>
      </c>
      <c r="Q139" s="5">
        <f t="shared" si="25"/>
        <v>8147.4900000000007</v>
      </c>
      <c r="R139" s="5">
        <f t="shared" si="31"/>
        <v>13475.82</v>
      </c>
      <c r="S139" s="5">
        <f t="shared" si="26"/>
        <v>9836</v>
      </c>
      <c r="T139" s="8">
        <f t="shared" si="27"/>
        <v>16768.289664749384</v>
      </c>
      <c r="U139" s="8">
        <f t="shared" si="32"/>
        <v>21046.949664749383</v>
      </c>
      <c r="V139" s="8">
        <f t="shared" si="28"/>
        <v>5.261737416187346</v>
      </c>
      <c r="W139" t="s">
        <v>16</v>
      </c>
    </row>
    <row r="140" spans="1:23" ht="15.75" x14ac:dyDescent="0.25">
      <c r="A140" s="11"/>
      <c r="B140" t="s">
        <v>21</v>
      </c>
      <c r="C140" s="3">
        <v>44700</v>
      </c>
      <c r="D140">
        <v>2.1800000000000002</v>
      </c>
      <c r="E140">
        <v>22006</v>
      </c>
      <c r="F140">
        <v>0.14499999999999999</v>
      </c>
      <c r="G140">
        <v>3190.83</v>
      </c>
      <c r="H140">
        <v>11.46</v>
      </c>
      <c r="I140" s="13">
        <v>10500.62</v>
      </c>
      <c r="J140">
        <v>4000</v>
      </c>
      <c r="K140">
        <v>2296</v>
      </c>
      <c r="L140">
        <f t="shared" si="29"/>
        <v>519.8900000000001</v>
      </c>
      <c r="M140">
        <v>12170</v>
      </c>
      <c r="N140">
        <f t="shared" si="30"/>
        <v>1764.6499999999999</v>
      </c>
      <c r="O140" s="8">
        <f t="shared" si="23"/>
        <v>494.40455614427805</v>
      </c>
      <c r="P140" s="8">
        <f t="shared" si="24"/>
        <v>2.4720227807213901</v>
      </c>
      <c r="Q140" s="5">
        <f t="shared" si="25"/>
        <v>8724.510000000002</v>
      </c>
      <c r="R140" s="5">
        <f t="shared" si="31"/>
        <v>14052.840000000002</v>
      </c>
      <c r="S140" s="5">
        <f t="shared" si="26"/>
        <v>9836</v>
      </c>
      <c r="T140" s="8">
        <f t="shared" si="27"/>
        <v>17578.488330320462</v>
      </c>
      <c r="U140" s="8">
        <f t="shared" si="32"/>
        <v>21857.148330320459</v>
      </c>
      <c r="V140" s="8">
        <f t="shared" si="28"/>
        <v>5.4642870825801149</v>
      </c>
      <c r="W140" t="s">
        <v>16</v>
      </c>
    </row>
    <row r="141" spans="1:23" ht="15.75" x14ac:dyDescent="0.25">
      <c r="A141" s="11"/>
      <c r="B141" t="s">
        <v>21</v>
      </c>
      <c r="C141" s="3">
        <v>44701</v>
      </c>
      <c r="D141">
        <v>1.53</v>
      </c>
      <c r="E141">
        <v>22006</v>
      </c>
      <c r="F141">
        <v>0.14499999999999999</v>
      </c>
      <c r="G141">
        <v>3190.83</v>
      </c>
      <c r="H141">
        <v>11.46</v>
      </c>
      <c r="I141" s="13">
        <v>5907.26</v>
      </c>
      <c r="J141">
        <v>4000</v>
      </c>
      <c r="K141">
        <v>2296</v>
      </c>
      <c r="L141">
        <f t="shared" si="29"/>
        <v>519.8900000000001</v>
      </c>
      <c r="M141">
        <v>12170</v>
      </c>
      <c r="N141">
        <f t="shared" si="30"/>
        <v>1764.6499999999999</v>
      </c>
      <c r="O141" s="8">
        <f t="shared" si="23"/>
        <v>234.10591335392294</v>
      </c>
      <c r="P141" s="8">
        <f t="shared" si="24"/>
        <v>1.1705295667696147</v>
      </c>
      <c r="Q141" s="5">
        <f t="shared" si="25"/>
        <v>4131.1500000000005</v>
      </c>
      <c r="R141" s="5">
        <f t="shared" si="31"/>
        <v>9459.48</v>
      </c>
      <c r="S141" s="5">
        <f t="shared" si="26"/>
        <v>9836</v>
      </c>
      <c r="T141" s="8">
        <f t="shared" si="27"/>
        <v>11128.912678718159</v>
      </c>
      <c r="U141" s="8">
        <f t="shared" si="32"/>
        <v>15407.572678718159</v>
      </c>
      <c r="V141" s="8">
        <f t="shared" si="28"/>
        <v>3.8518931696795398</v>
      </c>
      <c r="W141" t="s">
        <v>16</v>
      </c>
    </row>
    <row r="142" spans="1:23" ht="15.75" x14ac:dyDescent="0.25">
      <c r="A142" s="11"/>
      <c r="B142" t="s">
        <v>21</v>
      </c>
      <c r="C142" s="3">
        <v>44702</v>
      </c>
      <c r="D142">
        <v>0.05</v>
      </c>
      <c r="E142">
        <v>22006</v>
      </c>
      <c r="F142">
        <v>0.14499999999999999</v>
      </c>
      <c r="G142">
        <v>3190.83</v>
      </c>
      <c r="H142">
        <v>11.46</v>
      </c>
      <c r="I142" s="13">
        <v>9397.7099999999991</v>
      </c>
      <c r="J142">
        <v>4000</v>
      </c>
      <c r="K142">
        <v>2296</v>
      </c>
      <c r="L142">
        <f t="shared" si="29"/>
        <v>519.8900000000001</v>
      </c>
      <c r="M142">
        <v>12170</v>
      </c>
      <c r="N142">
        <f t="shared" si="30"/>
        <v>1764.6499999999999</v>
      </c>
      <c r="O142" s="8">
        <f t="shared" si="23"/>
        <v>431.90434363754849</v>
      </c>
      <c r="P142" s="8">
        <f t="shared" si="24"/>
        <v>2.1595217181877424</v>
      </c>
      <c r="Q142" s="5">
        <f t="shared" si="25"/>
        <v>7621.5999999999995</v>
      </c>
      <c r="R142" s="5">
        <f t="shared" si="31"/>
        <v>12949.929999999998</v>
      </c>
      <c r="S142" s="5">
        <f t="shared" si="26"/>
        <v>9836</v>
      </c>
      <c r="T142" s="8">
        <f t="shared" si="27"/>
        <v>16029.88306491372</v>
      </c>
      <c r="U142" s="8">
        <f t="shared" si="32"/>
        <v>20308.54306491372</v>
      </c>
      <c r="V142" s="8">
        <f t="shared" si="28"/>
        <v>5.0771357662284302</v>
      </c>
      <c r="W142" t="s">
        <v>16</v>
      </c>
    </row>
    <row r="143" spans="1:23" ht="15.75" x14ac:dyDescent="0.25">
      <c r="A143" s="11"/>
      <c r="B143" t="s">
        <v>21</v>
      </c>
      <c r="C143" s="3">
        <v>44703</v>
      </c>
      <c r="D143" s="4">
        <v>0</v>
      </c>
      <c r="E143">
        <v>22006</v>
      </c>
      <c r="F143">
        <v>0.14499999999999999</v>
      </c>
      <c r="G143">
        <v>3190.83</v>
      </c>
      <c r="H143">
        <v>11.46</v>
      </c>
      <c r="I143" s="13">
        <v>9792.2099999999991</v>
      </c>
      <c r="J143">
        <v>4000</v>
      </c>
      <c r="K143">
        <v>2296</v>
      </c>
      <c r="L143">
        <f t="shared" si="29"/>
        <v>519.8900000000001</v>
      </c>
      <c r="M143">
        <v>12170</v>
      </c>
      <c r="N143">
        <f t="shared" si="30"/>
        <v>1764.6499999999999</v>
      </c>
      <c r="O143" s="8">
        <f t="shared" si="23"/>
        <v>454.26005156829967</v>
      </c>
      <c r="P143" s="8">
        <f t="shared" si="24"/>
        <v>2.2713002578414985</v>
      </c>
      <c r="Q143" s="5">
        <f t="shared" si="25"/>
        <v>8016.0999999999995</v>
      </c>
      <c r="R143" s="5">
        <f t="shared" si="31"/>
        <v>13344.429999999998</v>
      </c>
      <c r="S143" s="5">
        <f t="shared" si="26"/>
        <v>9836</v>
      </c>
      <c r="T143" s="8">
        <f t="shared" si="27"/>
        <v>16583.8038537387</v>
      </c>
      <c r="U143" s="8">
        <f t="shared" si="32"/>
        <v>20862.4638537387</v>
      </c>
      <c r="V143" s="8">
        <f t="shared" si="28"/>
        <v>5.2156159634346748</v>
      </c>
      <c r="W143" t="s">
        <v>16</v>
      </c>
    </row>
    <row r="144" spans="1:23" ht="15.75" x14ac:dyDescent="0.25">
      <c r="A144" s="11"/>
      <c r="B144" t="s">
        <v>21</v>
      </c>
      <c r="C144" s="3">
        <v>44704</v>
      </c>
      <c r="D144">
        <v>2.4900000000000002</v>
      </c>
      <c r="E144">
        <v>22006</v>
      </c>
      <c r="F144">
        <v>0.14499999999999999</v>
      </c>
      <c r="G144">
        <v>3190.83</v>
      </c>
      <c r="H144">
        <v>11.46</v>
      </c>
      <c r="I144" s="13">
        <v>7921.91</v>
      </c>
      <c r="J144">
        <v>4000</v>
      </c>
      <c r="K144">
        <v>2296</v>
      </c>
      <c r="L144">
        <f t="shared" si="29"/>
        <v>519.8900000000001</v>
      </c>
      <c r="M144">
        <v>12170</v>
      </c>
      <c r="N144">
        <f t="shared" si="30"/>
        <v>1764.6499999999999</v>
      </c>
      <c r="O144" s="8">
        <f t="shared" si="23"/>
        <v>348.27302864590717</v>
      </c>
      <c r="P144" s="8">
        <f t="shared" si="24"/>
        <v>1.7413651432295358</v>
      </c>
      <c r="Q144" s="5">
        <f t="shared" si="25"/>
        <v>6145.8</v>
      </c>
      <c r="R144" s="5">
        <f t="shared" si="31"/>
        <v>11474.13</v>
      </c>
      <c r="S144" s="5">
        <f t="shared" si="26"/>
        <v>9836</v>
      </c>
      <c r="T144" s="8">
        <f t="shared" si="27"/>
        <v>13957.699794576827</v>
      </c>
      <c r="U144" s="8">
        <f t="shared" si="32"/>
        <v>18236.359794576827</v>
      </c>
      <c r="V144" s="8">
        <f t="shared" si="28"/>
        <v>4.5590899486442069</v>
      </c>
      <c r="W144" t="s">
        <v>16</v>
      </c>
    </row>
    <row r="145" spans="1:23" ht="15.75" x14ac:dyDescent="0.25">
      <c r="A145" s="11"/>
      <c r="B145" t="s">
        <v>21</v>
      </c>
      <c r="C145" s="3">
        <v>44705</v>
      </c>
      <c r="D145">
        <v>3.56</v>
      </c>
      <c r="E145">
        <v>22006</v>
      </c>
      <c r="F145">
        <v>0.14499999999999999</v>
      </c>
      <c r="G145">
        <v>3190.83</v>
      </c>
      <c r="H145">
        <v>11.46</v>
      </c>
      <c r="I145" s="13">
        <v>10456.879999999999</v>
      </c>
      <c r="J145">
        <v>4000</v>
      </c>
      <c r="K145">
        <v>2296</v>
      </c>
      <c r="L145">
        <f t="shared" si="29"/>
        <v>519.8900000000001</v>
      </c>
      <c r="M145">
        <v>12170</v>
      </c>
      <c r="N145">
        <f t="shared" si="30"/>
        <v>1764.6499999999999</v>
      </c>
      <c r="O145" s="8">
        <f t="shared" si="23"/>
        <v>491.92587765279239</v>
      </c>
      <c r="P145" s="8">
        <f t="shared" si="24"/>
        <v>2.4596293882639619</v>
      </c>
      <c r="Q145" s="5">
        <f t="shared" si="25"/>
        <v>8680.77</v>
      </c>
      <c r="R145" s="5">
        <f t="shared" si="31"/>
        <v>14009.1</v>
      </c>
      <c r="S145" s="5">
        <f t="shared" si="26"/>
        <v>9836</v>
      </c>
      <c r="T145" s="8">
        <f t="shared" si="27"/>
        <v>17517.072626129826</v>
      </c>
      <c r="U145" s="8">
        <f t="shared" si="32"/>
        <v>21795.732626129829</v>
      </c>
      <c r="V145" s="8">
        <f t="shared" si="28"/>
        <v>5.4489331565324575</v>
      </c>
      <c r="W145" t="s">
        <v>16</v>
      </c>
    </row>
    <row r="146" spans="1:23" ht="15.75" x14ac:dyDescent="0.25">
      <c r="A146" s="11"/>
      <c r="B146" t="s">
        <v>21</v>
      </c>
      <c r="C146" s="3">
        <v>44706</v>
      </c>
      <c r="D146">
        <v>0.16</v>
      </c>
      <c r="E146">
        <v>22006</v>
      </c>
      <c r="F146">
        <v>0.14499999999999999</v>
      </c>
      <c r="G146">
        <v>3190.83</v>
      </c>
      <c r="H146">
        <v>11.46</v>
      </c>
      <c r="I146" s="13">
        <v>7828.9</v>
      </c>
      <c r="J146">
        <v>4000</v>
      </c>
      <c r="K146">
        <v>2296</v>
      </c>
      <c r="L146">
        <f t="shared" si="29"/>
        <v>519.8900000000001</v>
      </c>
      <c r="M146">
        <v>12170</v>
      </c>
      <c r="N146">
        <f t="shared" si="30"/>
        <v>1764.6499999999999</v>
      </c>
      <c r="O146" s="8">
        <f t="shared" si="23"/>
        <v>343.00229507267733</v>
      </c>
      <c r="P146" s="8">
        <f t="shared" si="24"/>
        <v>1.7150114753633867</v>
      </c>
      <c r="Q146" s="5">
        <f t="shared" si="25"/>
        <v>6052.79</v>
      </c>
      <c r="R146" s="5">
        <f t="shared" si="31"/>
        <v>11381.119999999999</v>
      </c>
      <c r="S146" s="5">
        <f t="shared" si="26"/>
        <v>9836</v>
      </c>
      <c r="T146" s="8">
        <f t="shared" si="27"/>
        <v>13827.103666392768</v>
      </c>
      <c r="U146" s="8">
        <f t="shared" si="32"/>
        <v>18105.76366639277</v>
      </c>
      <c r="V146" s="8">
        <f t="shared" si="28"/>
        <v>4.526440916598192</v>
      </c>
      <c r="W146" t="s">
        <v>16</v>
      </c>
    </row>
    <row r="147" spans="1:23" ht="15.75" x14ac:dyDescent="0.25">
      <c r="A147" s="11"/>
      <c r="B147" t="s">
        <v>21</v>
      </c>
      <c r="C147" s="3">
        <v>44707</v>
      </c>
      <c r="D147" s="4">
        <v>0.13</v>
      </c>
      <c r="E147">
        <v>22006</v>
      </c>
      <c r="F147">
        <v>0.14499999999999999</v>
      </c>
      <c r="G147">
        <v>3190.83</v>
      </c>
      <c r="H147">
        <v>11.46</v>
      </c>
      <c r="I147" s="13">
        <v>9061.15</v>
      </c>
      <c r="J147">
        <v>4000</v>
      </c>
      <c r="K147">
        <v>2296</v>
      </c>
      <c r="L147">
        <f t="shared" si="29"/>
        <v>519.8900000000001</v>
      </c>
      <c r="M147">
        <v>12170</v>
      </c>
      <c r="N147">
        <f t="shared" si="30"/>
        <v>1764.6499999999999</v>
      </c>
      <c r="O147" s="8">
        <f t="shared" si="23"/>
        <v>412.83200634686767</v>
      </c>
      <c r="P147" s="8">
        <f t="shared" si="24"/>
        <v>2.0641600317343385</v>
      </c>
      <c r="Q147" s="5">
        <f t="shared" si="25"/>
        <v>7285.04</v>
      </c>
      <c r="R147" s="5">
        <f t="shared" si="31"/>
        <v>12613.369999999999</v>
      </c>
      <c r="S147" s="5">
        <f t="shared" si="26"/>
        <v>9836</v>
      </c>
      <c r="T147" s="8">
        <f t="shared" si="27"/>
        <v>15557.316320460148</v>
      </c>
      <c r="U147" s="8">
        <f t="shared" si="32"/>
        <v>19835.976320460148</v>
      </c>
      <c r="V147" s="8">
        <f t="shared" si="28"/>
        <v>4.958994080115037</v>
      </c>
      <c r="W147" t="s">
        <v>16</v>
      </c>
    </row>
    <row r="148" spans="1:23" ht="15.75" x14ac:dyDescent="0.25">
      <c r="A148" s="11"/>
      <c r="B148" t="s">
        <v>21</v>
      </c>
      <c r="C148" s="3">
        <v>44708</v>
      </c>
      <c r="D148" s="4">
        <v>0</v>
      </c>
      <c r="E148">
        <v>22006</v>
      </c>
      <c r="F148">
        <v>0.14499999999999999</v>
      </c>
      <c r="G148">
        <v>3190.83</v>
      </c>
      <c r="H148">
        <v>11.46</v>
      </c>
      <c r="I148" s="13">
        <v>10002.18</v>
      </c>
      <c r="J148">
        <v>4000</v>
      </c>
      <c r="K148">
        <v>2296</v>
      </c>
      <c r="L148">
        <f t="shared" si="29"/>
        <v>519.8900000000001</v>
      </c>
      <c r="M148">
        <v>12170</v>
      </c>
      <c r="N148">
        <f t="shared" si="30"/>
        <v>1764.6499999999999</v>
      </c>
      <c r="O148" s="8">
        <f t="shared" si="23"/>
        <v>466.15872835973153</v>
      </c>
      <c r="P148" s="8">
        <f t="shared" si="24"/>
        <v>2.3307936417986577</v>
      </c>
      <c r="Q148" s="5">
        <f t="shared" si="25"/>
        <v>8226.0700000000015</v>
      </c>
      <c r="R148" s="5">
        <f t="shared" si="31"/>
        <v>13554.4</v>
      </c>
      <c r="S148" s="5">
        <f t="shared" si="26"/>
        <v>9836</v>
      </c>
      <c r="T148" s="8">
        <f t="shared" si="27"/>
        <v>16878.624507806082</v>
      </c>
      <c r="U148" s="8">
        <f t="shared" si="32"/>
        <v>21157.284507806078</v>
      </c>
      <c r="V148" s="8">
        <f t="shared" si="28"/>
        <v>5.2893211269515197</v>
      </c>
      <c r="W148" t="s">
        <v>16</v>
      </c>
    </row>
    <row r="149" spans="1:23" ht="15.75" x14ac:dyDescent="0.25">
      <c r="A149" s="11"/>
      <c r="B149" t="s">
        <v>21</v>
      </c>
      <c r="C149" s="3">
        <v>44709</v>
      </c>
      <c r="D149" s="4">
        <v>0</v>
      </c>
      <c r="E149">
        <v>22006</v>
      </c>
      <c r="F149">
        <v>0.14499999999999999</v>
      </c>
      <c r="G149">
        <v>3190.83</v>
      </c>
      <c r="H149">
        <v>11.46</v>
      </c>
      <c r="I149" s="13">
        <v>11283.34</v>
      </c>
      <c r="J149">
        <v>4000</v>
      </c>
      <c r="K149">
        <v>2296</v>
      </c>
      <c r="L149">
        <f t="shared" si="29"/>
        <v>519.8900000000001</v>
      </c>
      <c r="M149">
        <v>12170</v>
      </c>
      <c r="N149">
        <f t="shared" si="30"/>
        <v>1764.6499999999999</v>
      </c>
      <c r="O149" s="8">
        <f t="shared" si="23"/>
        <v>538.76009406964567</v>
      </c>
      <c r="P149" s="8">
        <f t="shared" si="24"/>
        <v>2.6938004703482283</v>
      </c>
      <c r="Q149" s="5">
        <f t="shared" si="25"/>
        <v>9507.2300000000014</v>
      </c>
      <c r="R149" s="5">
        <f t="shared" si="31"/>
        <v>14835.56</v>
      </c>
      <c r="S149" s="5">
        <f t="shared" si="26"/>
        <v>9836</v>
      </c>
      <c r="T149" s="8">
        <f t="shared" si="27"/>
        <v>18677.51210682005</v>
      </c>
      <c r="U149" s="8">
        <f t="shared" si="32"/>
        <v>22956.17210682005</v>
      </c>
      <c r="V149" s="8">
        <f t="shared" si="28"/>
        <v>5.7390430267050121</v>
      </c>
      <c r="W149" t="s">
        <v>16</v>
      </c>
    </row>
    <row r="150" spans="1:23" ht="15.75" x14ac:dyDescent="0.25">
      <c r="A150" s="11"/>
      <c r="B150" t="s">
        <v>21</v>
      </c>
      <c r="C150" s="3">
        <v>44710</v>
      </c>
      <c r="D150" s="4">
        <v>0.1</v>
      </c>
      <c r="E150">
        <v>22006</v>
      </c>
      <c r="F150">
        <v>0.14499999999999999</v>
      </c>
      <c r="G150">
        <v>3190.83</v>
      </c>
      <c r="H150">
        <v>11.46</v>
      </c>
      <c r="I150" s="13">
        <v>12539</v>
      </c>
      <c r="J150">
        <v>4000</v>
      </c>
      <c r="K150">
        <v>2296</v>
      </c>
      <c r="L150">
        <f t="shared" si="29"/>
        <v>519.8900000000001</v>
      </c>
      <c r="M150">
        <v>12170</v>
      </c>
      <c r="N150">
        <f t="shared" si="30"/>
        <v>1764.6499999999999</v>
      </c>
      <c r="O150" s="8">
        <f t="shared" si="23"/>
        <v>609.91641401977745</v>
      </c>
      <c r="P150" s="8">
        <f t="shared" si="24"/>
        <v>3.0495820700988872</v>
      </c>
      <c r="Q150" s="5">
        <f t="shared" si="25"/>
        <v>10762.890000000001</v>
      </c>
      <c r="R150" s="5">
        <f t="shared" si="31"/>
        <v>16091.22</v>
      </c>
      <c r="S150" s="5">
        <f t="shared" si="26"/>
        <v>9836</v>
      </c>
      <c r="T150" s="8">
        <f t="shared" si="27"/>
        <v>20440.594940016432</v>
      </c>
      <c r="U150" s="8">
        <f t="shared" si="32"/>
        <v>24719.254940016432</v>
      </c>
      <c r="V150" s="8">
        <f t="shared" si="28"/>
        <v>6.1798137350041076</v>
      </c>
      <c r="W150" t="s">
        <v>16</v>
      </c>
    </row>
    <row r="151" spans="1:23" ht="15.75" x14ac:dyDescent="0.25">
      <c r="A151" s="11"/>
      <c r="B151" t="s">
        <v>21</v>
      </c>
      <c r="C151" s="3">
        <v>44711</v>
      </c>
      <c r="D151">
        <v>5.2</v>
      </c>
      <c r="E151">
        <v>22006</v>
      </c>
      <c r="F151">
        <v>0.14499999999999999</v>
      </c>
      <c r="G151">
        <v>3190.83</v>
      </c>
      <c r="H151">
        <v>11.46</v>
      </c>
      <c r="I151" s="13">
        <v>12186.58</v>
      </c>
      <c r="J151">
        <v>4000</v>
      </c>
      <c r="K151">
        <v>2296</v>
      </c>
      <c r="L151">
        <f t="shared" si="29"/>
        <v>519.8900000000001</v>
      </c>
      <c r="M151">
        <v>12170</v>
      </c>
      <c r="N151">
        <f t="shared" si="30"/>
        <v>1764.6499999999999</v>
      </c>
      <c r="O151" s="8">
        <f t="shared" si="23"/>
        <v>589.945314934973</v>
      </c>
      <c r="P151" s="8">
        <f t="shared" si="24"/>
        <v>2.9497265746748651</v>
      </c>
      <c r="Q151" s="5">
        <f t="shared" si="25"/>
        <v>10410.470000000001</v>
      </c>
      <c r="R151" s="5">
        <f t="shared" si="31"/>
        <v>15738.800000000001</v>
      </c>
      <c r="S151" s="5">
        <f t="shared" si="26"/>
        <v>9836</v>
      </c>
      <c r="T151" s="8">
        <f t="shared" si="27"/>
        <v>19945.759035332787</v>
      </c>
      <c r="U151" s="8">
        <f t="shared" si="32"/>
        <v>24224.419035332787</v>
      </c>
      <c r="V151" s="8">
        <f t="shared" si="28"/>
        <v>6.0561047588331967</v>
      </c>
      <c r="W151" t="s">
        <v>16</v>
      </c>
    </row>
    <row r="152" spans="1:23" ht="15.75" x14ac:dyDescent="0.25">
      <c r="A152" s="11"/>
      <c r="B152" t="s">
        <v>21</v>
      </c>
      <c r="C152" s="3">
        <v>44712</v>
      </c>
      <c r="D152">
        <v>2.09</v>
      </c>
      <c r="E152">
        <v>22006</v>
      </c>
      <c r="F152">
        <v>0.14499999999999999</v>
      </c>
      <c r="G152">
        <v>3190.83</v>
      </c>
      <c r="H152">
        <v>11.46</v>
      </c>
      <c r="I152" s="13">
        <v>11345.76</v>
      </c>
      <c r="J152">
        <v>4000</v>
      </c>
      <c r="K152">
        <v>2296</v>
      </c>
      <c r="L152">
        <f t="shared" si="29"/>
        <v>519.8900000000001</v>
      </c>
      <c r="M152">
        <v>12170</v>
      </c>
      <c r="N152">
        <f t="shared" si="30"/>
        <v>1764.6499999999999</v>
      </c>
      <c r="O152" s="8">
        <f t="shared" si="23"/>
        <v>542.2973394157483</v>
      </c>
      <c r="P152" s="8">
        <f t="shared" si="24"/>
        <v>2.7114866970787417</v>
      </c>
      <c r="Q152" s="5">
        <f t="shared" si="25"/>
        <v>9569.6500000000015</v>
      </c>
      <c r="R152" s="5">
        <f t="shared" si="31"/>
        <v>14897.980000000001</v>
      </c>
      <c r="S152" s="5">
        <f t="shared" si="26"/>
        <v>9836</v>
      </c>
      <c r="T152" s="8">
        <f t="shared" si="27"/>
        <v>18765.156557107643</v>
      </c>
      <c r="U152" s="8">
        <f t="shared" si="32"/>
        <v>23043.816557107642</v>
      </c>
      <c r="V152" s="8">
        <f t="shared" si="28"/>
        <v>5.7609541392769108</v>
      </c>
      <c r="W152" t="s">
        <v>16</v>
      </c>
    </row>
    <row r="153" spans="1:23" ht="15.75" x14ac:dyDescent="0.25">
      <c r="A153" s="11"/>
      <c r="B153" t="s">
        <v>21</v>
      </c>
      <c r="C153" s="3">
        <v>44713</v>
      </c>
      <c r="D153">
        <v>0.04</v>
      </c>
      <c r="E153">
        <v>22006</v>
      </c>
      <c r="F153">
        <v>0.14499999999999999</v>
      </c>
      <c r="G153">
        <v>3190.83</v>
      </c>
      <c r="H153">
        <v>11.46</v>
      </c>
      <c r="I153" s="13">
        <v>11981.25</v>
      </c>
      <c r="J153">
        <v>4000</v>
      </c>
      <c r="K153">
        <v>2296</v>
      </c>
      <c r="L153">
        <f t="shared" si="29"/>
        <v>519.8900000000001</v>
      </c>
      <c r="M153">
        <v>12170</v>
      </c>
      <c r="N153">
        <f t="shared" si="30"/>
        <v>1764.6499999999999</v>
      </c>
      <c r="O153" s="8">
        <f t="shared" si="23"/>
        <v>578.30957980336052</v>
      </c>
      <c r="P153" s="8">
        <f t="shared" si="24"/>
        <v>2.8915478990168024</v>
      </c>
      <c r="Q153" s="5">
        <f t="shared" si="25"/>
        <v>10205.140000000001</v>
      </c>
      <c r="R153" s="5">
        <f t="shared" si="31"/>
        <v>15533.47</v>
      </c>
      <c r="S153" s="5">
        <f t="shared" si="26"/>
        <v>9836</v>
      </c>
      <c r="T153" s="8">
        <f t="shared" si="27"/>
        <v>19657.453444535742</v>
      </c>
      <c r="U153" s="8">
        <f t="shared" si="32"/>
        <v>23936.113444535742</v>
      </c>
      <c r="V153" s="8">
        <f t="shared" si="28"/>
        <v>5.9840283611339355</v>
      </c>
      <c r="W153" t="s">
        <v>16</v>
      </c>
    </row>
    <row r="154" spans="1:23" ht="15.75" x14ac:dyDescent="0.25">
      <c r="A154" s="11"/>
      <c r="B154" t="s">
        <v>21</v>
      </c>
      <c r="C154" s="3">
        <v>44714</v>
      </c>
      <c r="D154" s="4">
        <v>0</v>
      </c>
      <c r="E154">
        <v>22006</v>
      </c>
      <c r="F154">
        <v>0.14499999999999999</v>
      </c>
      <c r="G154">
        <v>3190.83</v>
      </c>
      <c r="H154">
        <v>11.46</v>
      </c>
      <c r="I154" s="13">
        <v>12465.4</v>
      </c>
      <c r="J154">
        <v>4000</v>
      </c>
      <c r="K154">
        <v>2296</v>
      </c>
      <c r="L154">
        <f t="shared" si="29"/>
        <v>519.8900000000001</v>
      </c>
      <c r="M154">
        <v>12170</v>
      </c>
      <c r="N154">
        <f t="shared" si="30"/>
        <v>1764.6499999999999</v>
      </c>
      <c r="O154" s="8">
        <f t="shared" si="23"/>
        <v>605.74561527781725</v>
      </c>
      <c r="P154" s="8">
        <f t="shared" si="24"/>
        <v>3.0287280763890863</v>
      </c>
      <c r="Q154" s="5">
        <f t="shared" si="25"/>
        <v>10689.29</v>
      </c>
      <c r="R154" s="5">
        <f t="shared" si="31"/>
        <v>16017.62</v>
      </c>
      <c r="S154" s="5">
        <f t="shared" si="26"/>
        <v>9836</v>
      </c>
      <c r="T154" s="8">
        <f t="shared" si="27"/>
        <v>20337.252557107644</v>
      </c>
      <c r="U154" s="8">
        <f t="shared" si="32"/>
        <v>24615.91255710764</v>
      </c>
      <c r="V154" s="8">
        <f t="shared" si="28"/>
        <v>6.1539781392769104</v>
      </c>
      <c r="W154" t="s">
        <v>16</v>
      </c>
    </row>
    <row r="155" spans="1:23" ht="15.75" x14ac:dyDescent="0.25">
      <c r="A155" s="11"/>
      <c r="B155" t="s">
        <v>21</v>
      </c>
      <c r="C155" s="3">
        <v>44715</v>
      </c>
      <c r="D155" s="4">
        <v>0</v>
      </c>
      <c r="E155">
        <v>22006</v>
      </c>
      <c r="F155">
        <v>0.14499999999999999</v>
      </c>
      <c r="G155">
        <v>3190.83</v>
      </c>
      <c r="H155">
        <v>11.46</v>
      </c>
      <c r="I155" s="13">
        <v>11650.77</v>
      </c>
      <c r="J155">
        <v>4000</v>
      </c>
      <c r="K155">
        <v>2296</v>
      </c>
      <c r="L155">
        <f t="shared" si="29"/>
        <v>519.8900000000001</v>
      </c>
      <c r="M155">
        <v>12170</v>
      </c>
      <c r="N155">
        <f t="shared" si="30"/>
        <v>1764.6499999999999</v>
      </c>
      <c r="O155" s="8">
        <f t="shared" si="23"/>
        <v>559.58178675658075</v>
      </c>
      <c r="P155" s="8">
        <f t="shared" si="24"/>
        <v>2.797908933782904</v>
      </c>
      <c r="Q155" s="5">
        <f t="shared" si="25"/>
        <v>9874.6600000000017</v>
      </c>
      <c r="R155" s="5">
        <f t="shared" si="31"/>
        <v>15202.99</v>
      </c>
      <c r="S155" s="5">
        <f t="shared" si="26"/>
        <v>9836</v>
      </c>
      <c r="T155" s="8">
        <f t="shared" si="27"/>
        <v>19193.423679539854</v>
      </c>
      <c r="U155" s="8">
        <f t="shared" si="32"/>
        <v>23472.083679539854</v>
      </c>
      <c r="V155" s="8">
        <f t="shared" si="28"/>
        <v>5.8680209198849633</v>
      </c>
      <c r="W155" t="s">
        <v>16</v>
      </c>
    </row>
    <row r="156" spans="1:23" ht="15.75" x14ac:dyDescent="0.25">
      <c r="A156" s="11"/>
      <c r="B156" t="s">
        <v>21</v>
      </c>
      <c r="C156" s="3">
        <v>44716</v>
      </c>
      <c r="D156">
        <v>0.79</v>
      </c>
      <c r="E156">
        <v>22006</v>
      </c>
      <c r="F156">
        <v>0.14499999999999999</v>
      </c>
      <c r="G156">
        <v>3190.83</v>
      </c>
      <c r="H156">
        <v>11.46</v>
      </c>
      <c r="I156" s="13">
        <v>11289.56</v>
      </c>
      <c r="J156">
        <v>4000</v>
      </c>
      <c r="K156">
        <v>2296</v>
      </c>
      <c r="L156">
        <f t="shared" si="29"/>
        <v>519.8900000000001</v>
      </c>
      <c r="M156">
        <v>12170</v>
      </c>
      <c r="N156">
        <f t="shared" si="30"/>
        <v>1764.6499999999999</v>
      </c>
      <c r="O156" s="8">
        <f t="shared" si="23"/>
        <v>539.11257189811022</v>
      </c>
      <c r="P156" s="8">
        <f t="shared" si="24"/>
        <v>2.695562859490551</v>
      </c>
      <c r="Q156" s="5">
        <f t="shared" si="25"/>
        <v>9513.4500000000007</v>
      </c>
      <c r="R156" s="5">
        <f t="shared" si="31"/>
        <v>14841.78</v>
      </c>
      <c r="S156" s="5">
        <f t="shared" si="26"/>
        <v>9836</v>
      </c>
      <c r="T156" s="8">
        <f t="shared" si="27"/>
        <v>18686.245661462613</v>
      </c>
      <c r="U156" s="8">
        <f t="shared" si="32"/>
        <v>22964.905661462617</v>
      </c>
      <c r="V156" s="8">
        <f t="shared" si="28"/>
        <v>5.741226415365654</v>
      </c>
      <c r="W156" t="s">
        <v>16</v>
      </c>
    </row>
    <row r="157" spans="1:23" ht="15.75" x14ac:dyDescent="0.25">
      <c r="A157" s="11"/>
      <c r="B157" t="s">
        <v>21</v>
      </c>
      <c r="C157" s="3">
        <v>44717</v>
      </c>
      <c r="D157">
        <v>28.29</v>
      </c>
      <c r="E157">
        <v>22006</v>
      </c>
      <c r="F157">
        <v>0.14499999999999999</v>
      </c>
      <c r="G157">
        <v>3190.83</v>
      </c>
      <c r="H157">
        <v>11.46</v>
      </c>
      <c r="I157" s="13">
        <v>12769.38</v>
      </c>
      <c r="J157">
        <v>4000</v>
      </c>
      <c r="K157">
        <v>2296</v>
      </c>
      <c r="L157">
        <f t="shared" si="29"/>
        <v>519.8900000000001</v>
      </c>
      <c r="M157">
        <v>12170</v>
      </c>
      <c r="N157">
        <f t="shared" si="30"/>
        <v>1764.6499999999999</v>
      </c>
      <c r="O157" s="8">
        <f t="shared" si="23"/>
        <v>622.97169410364677</v>
      </c>
      <c r="P157" s="8">
        <f t="shared" si="24"/>
        <v>3.1148584705182341</v>
      </c>
      <c r="Q157" s="5">
        <f t="shared" si="25"/>
        <v>10993.27</v>
      </c>
      <c r="R157" s="5">
        <f t="shared" si="31"/>
        <v>16321.6</v>
      </c>
      <c r="S157" s="5">
        <f t="shared" si="26"/>
        <v>9836</v>
      </c>
      <c r="T157" s="8">
        <f t="shared" si="27"/>
        <v>20764.073447822517</v>
      </c>
      <c r="U157" s="8">
        <f t="shared" si="32"/>
        <v>25042.733447822517</v>
      </c>
      <c r="V157" s="8">
        <f t="shared" si="28"/>
        <v>6.2606833619556292</v>
      </c>
      <c r="W157" t="s">
        <v>16</v>
      </c>
    </row>
    <row r="158" spans="1:23" ht="15.75" x14ac:dyDescent="0.25">
      <c r="A158" s="11"/>
      <c r="B158" t="s">
        <v>21</v>
      </c>
      <c r="C158" s="3">
        <v>44718</v>
      </c>
      <c r="D158">
        <v>1.08</v>
      </c>
      <c r="E158">
        <v>22006</v>
      </c>
      <c r="F158">
        <v>0.14499999999999999</v>
      </c>
      <c r="G158">
        <v>3190.83</v>
      </c>
      <c r="H158">
        <v>11.46</v>
      </c>
      <c r="I158" s="13">
        <v>12881.67</v>
      </c>
      <c r="J158">
        <v>4000</v>
      </c>
      <c r="K158">
        <v>2296</v>
      </c>
      <c r="L158">
        <f t="shared" si="29"/>
        <v>519.8900000000001</v>
      </c>
      <c r="M158">
        <v>12170</v>
      </c>
      <c r="N158">
        <f t="shared" si="30"/>
        <v>1764.6499999999999</v>
      </c>
      <c r="O158" s="8">
        <f t="shared" si="23"/>
        <v>629.33499560819439</v>
      </c>
      <c r="P158" s="8">
        <f t="shared" si="24"/>
        <v>3.1466749780409717</v>
      </c>
      <c r="Q158" s="5">
        <f t="shared" si="25"/>
        <v>11105.560000000001</v>
      </c>
      <c r="R158" s="5">
        <f t="shared" si="31"/>
        <v>16433.890000000003</v>
      </c>
      <c r="S158" s="5">
        <f t="shared" si="26"/>
        <v>9836</v>
      </c>
      <c r="T158" s="8">
        <f t="shared" si="27"/>
        <v>20921.740787181596</v>
      </c>
      <c r="U158" s="8">
        <f t="shared" si="32"/>
        <v>25200.400787181596</v>
      </c>
      <c r="V158" s="8">
        <f t="shared" si="28"/>
        <v>6.3001001967953991</v>
      </c>
      <c r="W158" t="s">
        <v>16</v>
      </c>
    </row>
    <row r="159" spans="1:23" ht="15.75" x14ac:dyDescent="0.25">
      <c r="A159" s="11"/>
      <c r="B159" t="s">
        <v>21</v>
      </c>
      <c r="C159" s="3">
        <v>44719</v>
      </c>
      <c r="D159">
        <v>0.41</v>
      </c>
      <c r="E159">
        <v>22006</v>
      </c>
      <c r="F159">
        <v>0.14499999999999999</v>
      </c>
      <c r="G159">
        <v>3190.83</v>
      </c>
      <c r="H159">
        <v>11.46</v>
      </c>
      <c r="I159" s="13">
        <v>12956.56</v>
      </c>
      <c r="J159">
        <v>4000</v>
      </c>
      <c r="K159">
        <v>2296</v>
      </c>
      <c r="L159">
        <f t="shared" si="29"/>
        <v>519.8900000000001</v>
      </c>
      <c r="M159">
        <v>12170</v>
      </c>
      <c r="N159">
        <f t="shared" si="30"/>
        <v>1764.6499999999999</v>
      </c>
      <c r="O159" s="8">
        <f t="shared" si="23"/>
        <v>633.57889666506117</v>
      </c>
      <c r="P159" s="8">
        <f t="shared" si="24"/>
        <v>3.167894483325306</v>
      </c>
      <c r="Q159" s="5">
        <f t="shared" si="25"/>
        <v>11180.45</v>
      </c>
      <c r="R159" s="5">
        <f t="shared" si="31"/>
        <v>16508.780000000002</v>
      </c>
      <c r="S159" s="5">
        <f t="shared" si="26"/>
        <v>9836</v>
      </c>
      <c r="T159" s="8">
        <f t="shared" si="27"/>
        <v>21026.894470008221</v>
      </c>
      <c r="U159" s="8">
        <f t="shared" si="32"/>
        <v>25305.554470008221</v>
      </c>
      <c r="V159" s="8">
        <f t="shared" si="28"/>
        <v>6.3263886175020554</v>
      </c>
      <c r="W159" t="s">
        <v>16</v>
      </c>
    </row>
    <row r="160" spans="1:23" ht="15.75" x14ac:dyDescent="0.25">
      <c r="A160" s="11"/>
      <c r="B160" t="s">
        <v>21</v>
      </c>
      <c r="C160" s="3">
        <v>44720</v>
      </c>
      <c r="D160">
        <v>2.58</v>
      </c>
      <c r="E160">
        <v>22006</v>
      </c>
      <c r="F160">
        <v>0.14499999999999999</v>
      </c>
      <c r="G160">
        <v>3190.83</v>
      </c>
      <c r="H160">
        <v>11.46</v>
      </c>
      <c r="I160" s="13">
        <v>12906</v>
      </c>
      <c r="J160">
        <v>4000</v>
      </c>
      <c r="K160">
        <v>2296</v>
      </c>
      <c r="L160">
        <f t="shared" si="29"/>
        <v>519.8900000000001</v>
      </c>
      <c r="M160">
        <v>12170</v>
      </c>
      <c r="N160">
        <f t="shared" si="30"/>
        <v>1764.6499999999999</v>
      </c>
      <c r="O160" s="8">
        <f t="shared" si="23"/>
        <v>630.71373926841034</v>
      </c>
      <c r="P160" s="8">
        <f t="shared" si="24"/>
        <v>3.1535686963420515</v>
      </c>
      <c r="Q160" s="5">
        <f t="shared" si="25"/>
        <v>11129.890000000001</v>
      </c>
      <c r="R160" s="5">
        <f t="shared" si="31"/>
        <v>16458.22</v>
      </c>
      <c r="S160" s="5">
        <f t="shared" si="26"/>
        <v>9836</v>
      </c>
      <c r="T160" s="8">
        <f t="shared" si="27"/>
        <v>20955.902746096959</v>
      </c>
      <c r="U160" s="8">
        <f t="shared" si="32"/>
        <v>25234.562746096963</v>
      </c>
      <c r="V160" s="8">
        <f t="shared" si="28"/>
        <v>6.3086406865242406</v>
      </c>
      <c r="W160" t="s">
        <v>16</v>
      </c>
    </row>
    <row r="161" spans="1:23" ht="15.75" x14ac:dyDescent="0.25">
      <c r="A161" s="11"/>
      <c r="B161" t="s">
        <v>21</v>
      </c>
      <c r="C161" s="3">
        <v>44721</v>
      </c>
      <c r="D161">
        <v>0.3</v>
      </c>
      <c r="E161">
        <v>22006</v>
      </c>
      <c r="F161">
        <v>0.14499999999999999</v>
      </c>
      <c r="G161">
        <v>3190.83</v>
      </c>
      <c r="H161">
        <v>11.46</v>
      </c>
      <c r="I161" s="13">
        <v>12996.93</v>
      </c>
      <c r="J161">
        <v>4000</v>
      </c>
      <c r="K161">
        <v>2296</v>
      </c>
      <c r="L161">
        <f t="shared" si="29"/>
        <v>519.8900000000001</v>
      </c>
      <c r="M161">
        <v>12170</v>
      </c>
      <c r="N161">
        <f t="shared" si="30"/>
        <v>1764.6499999999999</v>
      </c>
      <c r="O161" s="8">
        <f t="shared" si="23"/>
        <v>635.86660244241079</v>
      </c>
      <c r="P161" s="8">
        <f t="shared" si="24"/>
        <v>3.1793330122120538</v>
      </c>
      <c r="Q161" s="5">
        <f t="shared" si="25"/>
        <v>11220.820000000002</v>
      </c>
      <c r="R161" s="5">
        <f t="shared" si="31"/>
        <v>16549.150000000001</v>
      </c>
      <c r="S161" s="5">
        <f t="shared" si="26"/>
        <v>9836</v>
      </c>
      <c r="T161" s="8">
        <f t="shared" si="27"/>
        <v>21083.578328677075</v>
      </c>
      <c r="U161" s="8">
        <f t="shared" si="32"/>
        <v>25362.238328677078</v>
      </c>
      <c r="V161" s="8">
        <f t="shared" si="28"/>
        <v>6.34055958216927</v>
      </c>
      <c r="W161" t="s">
        <v>16</v>
      </c>
    </row>
    <row r="162" spans="1:23" ht="15.75" x14ac:dyDescent="0.25">
      <c r="A162" s="11"/>
      <c r="B162" t="s">
        <v>21</v>
      </c>
      <c r="C162" s="3">
        <v>44722</v>
      </c>
      <c r="D162">
        <v>0.02</v>
      </c>
      <c r="E162">
        <v>22006</v>
      </c>
      <c r="F162">
        <v>0.14499999999999999</v>
      </c>
      <c r="G162">
        <v>3190.83</v>
      </c>
      <c r="H162">
        <v>11.46</v>
      </c>
      <c r="I162" s="13">
        <v>11496.66</v>
      </c>
      <c r="J162">
        <v>4000</v>
      </c>
      <c r="K162">
        <v>2296</v>
      </c>
      <c r="L162">
        <f t="shared" si="29"/>
        <v>519.8900000000001</v>
      </c>
      <c r="M162">
        <v>12170</v>
      </c>
      <c r="N162">
        <f t="shared" si="30"/>
        <v>1764.6499999999999</v>
      </c>
      <c r="O162" s="8">
        <f t="shared" si="23"/>
        <v>550.84861020598998</v>
      </c>
      <c r="P162" s="8">
        <f t="shared" si="24"/>
        <v>2.7542430510299498</v>
      </c>
      <c r="Q162" s="5">
        <f t="shared" si="25"/>
        <v>9720.5500000000011</v>
      </c>
      <c r="R162" s="5">
        <f t="shared" si="31"/>
        <v>15048.88</v>
      </c>
      <c r="S162" s="5">
        <f t="shared" si="26"/>
        <v>9836</v>
      </c>
      <c r="T162" s="8">
        <f t="shared" si="27"/>
        <v>18977.036524239935</v>
      </c>
      <c r="U162" s="8">
        <f t="shared" si="32"/>
        <v>23255.696524239935</v>
      </c>
      <c r="V162" s="8">
        <f t="shared" si="28"/>
        <v>5.8139241310599834</v>
      </c>
      <c r="W162" t="s">
        <v>16</v>
      </c>
    </row>
    <row r="163" spans="1:23" ht="15.75" x14ac:dyDescent="0.25">
      <c r="A163" s="11"/>
      <c r="B163" t="s">
        <v>21</v>
      </c>
      <c r="C163" s="3">
        <v>44723</v>
      </c>
      <c r="D163" s="4">
        <v>0</v>
      </c>
      <c r="E163">
        <v>22006</v>
      </c>
      <c r="F163">
        <v>0.14499999999999999</v>
      </c>
      <c r="G163">
        <v>3190.83</v>
      </c>
      <c r="H163">
        <v>11.46</v>
      </c>
      <c r="I163" s="13">
        <v>10928.25</v>
      </c>
      <c r="J163">
        <v>4000</v>
      </c>
      <c r="K163">
        <v>2296</v>
      </c>
      <c r="L163">
        <f t="shared" si="29"/>
        <v>519.8900000000001</v>
      </c>
      <c r="M163">
        <v>12170</v>
      </c>
      <c r="N163">
        <f t="shared" si="30"/>
        <v>1764.6499999999999</v>
      </c>
      <c r="O163" s="8">
        <f t="shared" si="23"/>
        <v>518.63769019352287</v>
      </c>
      <c r="P163" s="8">
        <f t="shared" si="24"/>
        <v>2.5931884509676144</v>
      </c>
      <c r="Q163" s="5">
        <f t="shared" si="25"/>
        <v>9152.1400000000012</v>
      </c>
      <c r="R163" s="5">
        <f t="shared" si="31"/>
        <v>14480.47</v>
      </c>
      <c r="S163" s="5">
        <f t="shared" si="26"/>
        <v>9836</v>
      </c>
      <c r="T163" s="8">
        <f t="shared" si="27"/>
        <v>18178.92723253903</v>
      </c>
      <c r="U163" s="8">
        <f t="shared" si="32"/>
        <v>22457.587232539026</v>
      </c>
      <c r="V163" s="8">
        <f t="shared" si="28"/>
        <v>5.6143968081347566</v>
      </c>
      <c r="W163" t="s">
        <v>16</v>
      </c>
    </row>
    <row r="164" spans="1:23" ht="15.75" x14ac:dyDescent="0.25">
      <c r="A164" s="11"/>
      <c r="B164" t="s">
        <v>21</v>
      </c>
      <c r="C164" s="3">
        <v>44724</v>
      </c>
      <c r="D164" s="4">
        <v>0</v>
      </c>
      <c r="E164">
        <v>22006</v>
      </c>
      <c r="F164">
        <v>0.14499999999999999</v>
      </c>
      <c r="G164">
        <v>3190.83</v>
      </c>
      <c r="H164">
        <v>11.46</v>
      </c>
      <c r="I164" s="13">
        <v>10294.780000000001</v>
      </c>
      <c r="J164">
        <v>4000</v>
      </c>
      <c r="K164">
        <v>2296</v>
      </c>
      <c r="L164">
        <f t="shared" si="29"/>
        <v>519.8900000000001</v>
      </c>
      <c r="M164">
        <v>12170</v>
      </c>
      <c r="N164">
        <f t="shared" si="30"/>
        <v>1764.6499999999999</v>
      </c>
      <c r="O164" s="8">
        <f t="shared" si="23"/>
        <v>482.73992009746991</v>
      </c>
      <c r="P164" s="8">
        <f t="shared" si="24"/>
        <v>2.4136996004873494</v>
      </c>
      <c r="Q164" s="5">
        <f t="shared" si="25"/>
        <v>8518.6700000000019</v>
      </c>
      <c r="R164" s="5">
        <f t="shared" si="31"/>
        <v>13847.000000000002</v>
      </c>
      <c r="S164" s="5">
        <f t="shared" si="26"/>
        <v>9836</v>
      </c>
      <c r="T164" s="8">
        <f t="shared" si="27"/>
        <v>17289.46664420707</v>
      </c>
      <c r="U164" s="8">
        <f t="shared" si="32"/>
        <v>21568.12664420707</v>
      </c>
      <c r="V164" s="8">
        <f t="shared" si="28"/>
        <v>5.3920316610517673</v>
      </c>
      <c r="W164" t="s">
        <v>16</v>
      </c>
    </row>
    <row r="165" spans="1:23" ht="15.75" x14ac:dyDescent="0.25">
      <c r="A165" s="11"/>
      <c r="B165" t="s">
        <v>21</v>
      </c>
      <c r="C165" s="3">
        <v>44725</v>
      </c>
      <c r="D165" s="4">
        <v>0</v>
      </c>
      <c r="E165">
        <v>22006</v>
      </c>
      <c r="F165">
        <v>0.14499999999999999</v>
      </c>
      <c r="G165">
        <v>3190.83</v>
      </c>
      <c r="H165">
        <v>11.46</v>
      </c>
      <c r="I165" s="13">
        <v>12093.02</v>
      </c>
      <c r="J165">
        <v>4000</v>
      </c>
      <c r="K165">
        <v>2296</v>
      </c>
      <c r="L165">
        <f t="shared" si="29"/>
        <v>519.8900000000001</v>
      </c>
      <c r="M165">
        <v>12170</v>
      </c>
      <c r="N165">
        <f t="shared" si="30"/>
        <v>1764.6499999999999</v>
      </c>
      <c r="O165" s="8">
        <f t="shared" si="23"/>
        <v>584.64341370810087</v>
      </c>
      <c r="P165" s="8">
        <f t="shared" si="24"/>
        <v>2.9232170685405041</v>
      </c>
      <c r="Q165" s="5">
        <f t="shared" si="25"/>
        <v>10316.910000000002</v>
      </c>
      <c r="R165" s="5">
        <f t="shared" si="31"/>
        <v>15645.24</v>
      </c>
      <c r="S165" s="5">
        <f t="shared" si="26"/>
        <v>9836</v>
      </c>
      <c r="T165" s="8">
        <f t="shared" si="27"/>
        <v>19814.390647493838</v>
      </c>
      <c r="U165" s="8">
        <f t="shared" si="32"/>
        <v>24093.050647493837</v>
      </c>
      <c r="V165" s="8">
        <f t="shared" si="28"/>
        <v>6.023262661873459</v>
      </c>
      <c r="W165" t="s">
        <v>16</v>
      </c>
    </row>
    <row r="166" spans="1:23" ht="15.75" x14ac:dyDescent="0.25">
      <c r="A166" s="11"/>
      <c r="B166" t="s">
        <v>21</v>
      </c>
      <c r="C166" s="3">
        <v>44726</v>
      </c>
      <c r="D166" s="4">
        <v>0</v>
      </c>
      <c r="E166">
        <v>22006</v>
      </c>
      <c r="F166">
        <v>0.14499999999999999</v>
      </c>
      <c r="G166">
        <v>3190.83</v>
      </c>
      <c r="H166">
        <v>11.46</v>
      </c>
      <c r="I166" s="13">
        <v>10963.59</v>
      </c>
      <c r="J166">
        <v>4000</v>
      </c>
      <c r="K166">
        <v>2296</v>
      </c>
      <c r="L166">
        <f t="shared" si="29"/>
        <v>519.8900000000001</v>
      </c>
      <c r="M166">
        <v>12170</v>
      </c>
      <c r="N166">
        <f t="shared" si="30"/>
        <v>1764.6499999999999</v>
      </c>
      <c r="O166" s="8">
        <f t="shared" si="23"/>
        <v>520.64035361119772</v>
      </c>
      <c r="P166" s="8">
        <f t="shared" si="24"/>
        <v>2.6032017680559885</v>
      </c>
      <c r="Q166" s="5">
        <f t="shared" si="25"/>
        <v>9187.4800000000014</v>
      </c>
      <c r="R166" s="5">
        <f t="shared" si="31"/>
        <v>14515.81</v>
      </c>
      <c r="S166" s="5">
        <f t="shared" si="26"/>
        <v>9836</v>
      </c>
      <c r="T166" s="8">
        <f t="shared" si="27"/>
        <v>18228.548425636811</v>
      </c>
      <c r="U166" s="8">
        <f t="shared" si="32"/>
        <v>22507.208425636811</v>
      </c>
      <c r="V166" s="8">
        <f t="shared" si="28"/>
        <v>5.6268021064092029</v>
      </c>
      <c r="W166" t="s">
        <v>16</v>
      </c>
    </row>
    <row r="167" spans="1:23" ht="15.75" x14ac:dyDescent="0.25">
      <c r="A167" s="11"/>
      <c r="B167" t="s">
        <v>21</v>
      </c>
      <c r="C167" s="3">
        <v>44727</v>
      </c>
      <c r="D167" s="4">
        <v>0</v>
      </c>
      <c r="E167">
        <v>22006</v>
      </c>
      <c r="F167">
        <v>0.14499999999999999</v>
      </c>
      <c r="G167">
        <v>3190.83</v>
      </c>
      <c r="H167">
        <v>11.46</v>
      </c>
      <c r="I167" s="13">
        <v>10453.33</v>
      </c>
      <c r="J167">
        <v>4000</v>
      </c>
      <c r="K167">
        <v>2296</v>
      </c>
      <c r="L167">
        <f t="shared" si="29"/>
        <v>519.8900000000001</v>
      </c>
      <c r="M167">
        <v>12170</v>
      </c>
      <c r="N167">
        <f t="shared" si="30"/>
        <v>1764.6499999999999</v>
      </c>
      <c r="O167" s="8">
        <f t="shared" si="23"/>
        <v>491.72470461564626</v>
      </c>
      <c r="P167" s="8">
        <f t="shared" si="24"/>
        <v>2.4586235230782312</v>
      </c>
      <c r="Q167" s="5">
        <f t="shared" si="25"/>
        <v>8677.2200000000012</v>
      </c>
      <c r="R167" s="5">
        <f t="shared" si="31"/>
        <v>14005.550000000001</v>
      </c>
      <c r="S167" s="5">
        <f t="shared" si="26"/>
        <v>9836</v>
      </c>
      <c r="T167" s="8">
        <f t="shared" si="27"/>
        <v>17512.088041084637</v>
      </c>
      <c r="U167" s="8">
        <f t="shared" si="32"/>
        <v>21790.748041084633</v>
      </c>
      <c r="V167" s="8">
        <f t="shared" si="28"/>
        <v>5.4476870102711583</v>
      </c>
      <c r="W167" t="s">
        <v>16</v>
      </c>
    </row>
    <row r="168" spans="1:23" ht="15.75" x14ac:dyDescent="0.25">
      <c r="A168" s="11"/>
      <c r="B168" t="s">
        <v>21</v>
      </c>
      <c r="C168" s="3">
        <v>44728</v>
      </c>
      <c r="D168" s="4">
        <v>0</v>
      </c>
      <c r="E168">
        <v>22006</v>
      </c>
      <c r="F168">
        <v>0.14499999999999999</v>
      </c>
      <c r="G168">
        <v>3190.83</v>
      </c>
      <c r="H168">
        <v>11.46</v>
      </c>
      <c r="I168" s="13">
        <v>12376.75</v>
      </c>
      <c r="J168">
        <v>4000</v>
      </c>
      <c r="K168">
        <v>2296</v>
      </c>
      <c r="L168">
        <f t="shared" si="29"/>
        <v>519.8900000000001</v>
      </c>
      <c r="M168">
        <v>12170</v>
      </c>
      <c r="N168">
        <f t="shared" si="30"/>
        <v>1764.6499999999999</v>
      </c>
      <c r="O168" s="8">
        <f t="shared" si="23"/>
        <v>600.72195619527963</v>
      </c>
      <c r="P168" s="8">
        <f t="shared" si="24"/>
        <v>3.0036097809763982</v>
      </c>
      <c r="Q168" s="5">
        <f t="shared" si="25"/>
        <v>10600.640000000001</v>
      </c>
      <c r="R168" s="5">
        <f t="shared" si="31"/>
        <v>15928.97</v>
      </c>
      <c r="S168" s="5">
        <f t="shared" si="26"/>
        <v>9836</v>
      </c>
      <c r="T168" s="8">
        <f t="shared" si="27"/>
        <v>20212.778341824156</v>
      </c>
      <c r="U168" s="8">
        <f t="shared" si="32"/>
        <v>24491.438341824156</v>
      </c>
      <c r="V168" s="8">
        <f t="shared" si="28"/>
        <v>6.1228595854560393</v>
      </c>
      <c r="W168" t="s">
        <v>16</v>
      </c>
    </row>
    <row r="169" spans="1:23" ht="15.75" x14ac:dyDescent="0.25">
      <c r="A169" s="11"/>
      <c r="B169" t="s">
        <v>21</v>
      </c>
      <c r="C169" s="3">
        <v>44729</v>
      </c>
      <c r="D169" s="4">
        <v>0</v>
      </c>
      <c r="E169">
        <v>22006</v>
      </c>
      <c r="F169">
        <v>0.14499999999999999</v>
      </c>
      <c r="G169">
        <v>3190.83</v>
      </c>
      <c r="H169">
        <v>11.46</v>
      </c>
      <c r="I169" s="13">
        <v>12378.35</v>
      </c>
      <c r="J169">
        <v>4000</v>
      </c>
      <c r="K169">
        <v>2296</v>
      </c>
      <c r="L169">
        <f t="shared" si="29"/>
        <v>519.8900000000001</v>
      </c>
      <c r="M169">
        <v>12170</v>
      </c>
      <c r="N169">
        <f t="shared" si="30"/>
        <v>1764.6499999999999</v>
      </c>
      <c r="O169" s="8">
        <f t="shared" si="23"/>
        <v>600.81262573314837</v>
      </c>
      <c r="P169" s="8">
        <f t="shared" si="24"/>
        <v>3.004063128665742</v>
      </c>
      <c r="Q169" s="5">
        <f t="shared" si="25"/>
        <v>10602.240000000002</v>
      </c>
      <c r="R169" s="5">
        <f t="shared" si="31"/>
        <v>15930.570000000002</v>
      </c>
      <c r="S169" s="5">
        <f t="shared" si="26"/>
        <v>9836</v>
      </c>
      <c r="T169" s="8">
        <f t="shared" si="27"/>
        <v>20215.024915365655</v>
      </c>
      <c r="U169" s="8">
        <f t="shared" si="32"/>
        <v>24493.684915365659</v>
      </c>
      <c r="V169" s="8">
        <f t="shared" si="28"/>
        <v>6.1234212288414147</v>
      </c>
      <c r="W169" t="s">
        <v>16</v>
      </c>
    </row>
    <row r="170" spans="1:23" ht="15.75" x14ac:dyDescent="0.25">
      <c r="A170" s="11"/>
      <c r="B170" t="s">
        <v>21</v>
      </c>
      <c r="C170" s="3">
        <v>44730</v>
      </c>
      <c r="D170">
        <v>7.55</v>
      </c>
      <c r="E170">
        <v>22006</v>
      </c>
      <c r="F170">
        <v>0.14499999999999999</v>
      </c>
      <c r="G170">
        <v>3190.83</v>
      </c>
      <c r="H170">
        <v>11.46</v>
      </c>
      <c r="I170" s="13">
        <v>11106.38</v>
      </c>
      <c r="J170">
        <v>4000</v>
      </c>
      <c r="K170">
        <v>2296</v>
      </c>
      <c r="L170">
        <f t="shared" si="29"/>
        <v>519.8900000000001</v>
      </c>
      <c r="M170">
        <v>12170</v>
      </c>
      <c r="N170">
        <f t="shared" si="30"/>
        <v>1764.6499999999999</v>
      </c>
      <c r="O170" s="8">
        <f t="shared" si="23"/>
        <v>528.73204318136743</v>
      </c>
      <c r="P170" s="8">
        <f t="shared" si="24"/>
        <v>2.643660215906837</v>
      </c>
      <c r="Q170" s="5">
        <f t="shared" si="25"/>
        <v>9330.27</v>
      </c>
      <c r="R170" s="5">
        <f t="shared" si="31"/>
        <v>14658.6</v>
      </c>
      <c r="S170" s="5">
        <f t="shared" si="26"/>
        <v>9836</v>
      </c>
      <c r="T170" s="8">
        <f t="shared" si="27"/>
        <v>18429.041073130647</v>
      </c>
      <c r="U170" s="8">
        <f t="shared" si="32"/>
        <v>22707.701073130651</v>
      </c>
      <c r="V170" s="8">
        <f t="shared" si="28"/>
        <v>5.6769252682826625</v>
      </c>
      <c r="W170" t="s">
        <v>16</v>
      </c>
    </row>
    <row r="171" spans="1:23" ht="15.75" x14ac:dyDescent="0.25">
      <c r="A171" s="11"/>
      <c r="B171" t="s">
        <v>21</v>
      </c>
      <c r="C171" s="3">
        <v>44731</v>
      </c>
      <c r="D171">
        <v>0</v>
      </c>
      <c r="E171">
        <v>22006</v>
      </c>
      <c r="F171">
        <v>0.14499999999999999</v>
      </c>
      <c r="G171">
        <v>3190.83</v>
      </c>
      <c r="H171">
        <v>11.46</v>
      </c>
      <c r="I171" s="13">
        <v>12291.02</v>
      </c>
      <c r="J171">
        <v>4000</v>
      </c>
      <c r="K171">
        <v>2296</v>
      </c>
      <c r="L171">
        <f t="shared" si="29"/>
        <v>519.8900000000001</v>
      </c>
      <c r="M171">
        <v>12170</v>
      </c>
      <c r="N171">
        <f t="shared" si="30"/>
        <v>1764.6499999999999</v>
      </c>
      <c r="O171" s="8">
        <f t="shared" si="23"/>
        <v>595.86376901935239</v>
      </c>
      <c r="P171" s="8">
        <f t="shared" si="24"/>
        <v>2.979318845096762</v>
      </c>
      <c r="Q171" s="5">
        <f t="shared" si="25"/>
        <v>10514.910000000002</v>
      </c>
      <c r="R171" s="5">
        <f t="shared" si="31"/>
        <v>15843.24</v>
      </c>
      <c r="S171" s="5">
        <f t="shared" si="26"/>
        <v>9836</v>
      </c>
      <c r="T171" s="8">
        <f t="shared" si="27"/>
        <v>20092.404123253902</v>
      </c>
      <c r="U171" s="8">
        <f t="shared" si="32"/>
        <v>24371.064123253906</v>
      </c>
      <c r="V171" s="8">
        <f t="shared" si="28"/>
        <v>6.0927660308134763</v>
      </c>
      <c r="W171" t="s">
        <v>16</v>
      </c>
    </row>
    <row r="172" spans="1:23" ht="15.75" x14ac:dyDescent="0.25">
      <c r="A172" s="11"/>
      <c r="B172" t="s">
        <v>21</v>
      </c>
      <c r="C172" s="3">
        <v>44732</v>
      </c>
      <c r="D172" s="4">
        <v>0</v>
      </c>
      <c r="E172">
        <v>22006</v>
      </c>
      <c r="F172">
        <v>0.14499999999999999</v>
      </c>
      <c r="G172">
        <v>3190.83</v>
      </c>
      <c r="H172">
        <v>11.46</v>
      </c>
      <c r="I172" s="13">
        <v>10293.040000000001</v>
      </c>
      <c r="J172">
        <v>4000</v>
      </c>
      <c r="K172">
        <v>2296</v>
      </c>
      <c r="L172">
        <f t="shared" si="29"/>
        <v>519.8900000000001</v>
      </c>
      <c r="M172">
        <v>12170</v>
      </c>
      <c r="N172">
        <f t="shared" si="30"/>
        <v>1764.6499999999999</v>
      </c>
      <c r="O172" s="8">
        <f t="shared" si="23"/>
        <v>482.64131697503768</v>
      </c>
      <c r="P172" s="8">
        <f t="shared" si="24"/>
        <v>2.4132065848751885</v>
      </c>
      <c r="Q172" s="5">
        <f t="shared" si="25"/>
        <v>8516.9300000000021</v>
      </c>
      <c r="R172" s="5">
        <f t="shared" si="31"/>
        <v>13845.26</v>
      </c>
      <c r="S172" s="5">
        <f t="shared" si="26"/>
        <v>9836</v>
      </c>
      <c r="T172" s="8">
        <f t="shared" si="27"/>
        <v>17287.023495480691</v>
      </c>
      <c r="U172" s="8">
        <f t="shared" si="32"/>
        <v>21565.683495480691</v>
      </c>
      <c r="V172" s="8">
        <f t="shared" si="28"/>
        <v>5.3914208738701728</v>
      </c>
      <c r="W172" t="s">
        <v>16</v>
      </c>
    </row>
    <row r="173" spans="1:23" ht="15.75" x14ac:dyDescent="0.25">
      <c r="A173" s="11"/>
      <c r="B173" t="s">
        <v>21</v>
      </c>
      <c r="C173" s="3">
        <v>44733</v>
      </c>
      <c r="D173" s="4">
        <v>0</v>
      </c>
      <c r="E173">
        <v>22006</v>
      </c>
      <c r="F173">
        <v>0.14499999999999999</v>
      </c>
      <c r="G173">
        <v>3190.83</v>
      </c>
      <c r="H173">
        <v>11.46</v>
      </c>
      <c r="I173" s="13">
        <v>11523.9</v>
      </c>
      <c r="J173">
        <v>4000</v>
      </c>
      <c r="K173">
        <v>2296</v>
      </c>
      <c r="L173">
        <f t="shared" si="29"/>
        <v>519.8900000000001</v>
      </c>
      <c r="M173">
        <v>12170</v>
      </c>
      <c r="N173">
        <f t="shared" si="30"/>
        <v>1764.6499999999999</v>
      </c>
      <c r="O173" s="8">
        <f t="shared" si="23"/>
        <v>552.39225908820458</v>
      </c>
      <c r="P173" s="8">
        <f t="shared" si="24"/>
        <v>2.7619612954410231</v>
      </c>
      <c r="Q173" s="5">
        <f t="shared" si="25"/>
        <v>9747.7900000000009</v>
      </c>
      <c r="R173" s="5">
        <f t="shared" si="31"/>
        <v>15076.12</v>
      </c>
      <c r="S173" s="5">
        <f t="shared" si="26"/>
        <v>9836</v>
      </c>
      <c r="T173" s="8">
        <f t="shared" si="27"/>
        <v>19015.284438783896</v>
      </c>
      <c r="U173" s="8">
        <f t="shared" si="32"/>
        <v>23293.944438783896</v>
      </c>
      <c r="V173" s="8">
        <f t="shared" si="28"/>
        <v>5.823486109695974</v>
      </c>
      <c r="W173" t="s">
        <v>16</v>
      </c>
    </row>
    <row r="174" spans="1:23" ht="15.75" x14ac:dyDescent="0.25">
      <c r="A174" s="11"/>
      <c r="B174" t="s">
        <v>21</v>
      </c>
      <c r="C174" s="3">
        <v>44734</v>
      </c>
      <c r="D174" s="4">
        <v>0</v>
      </c>
      <c r="E174">
        <v>22006</v>
      </c>
      <c r="F174">
        <v>0.14499999999999999</v>
      </c>
      <c r="G174">
        <v>3190.83</v>
      </c>
      <c r="H174">
        <v>11.46</v>
      </c>
      <c r="I174" s="13">
        <v>12489.63</v>
      </c>
      <c r="J174">
        <v>4000</v>
      </c>
      <c r="K174">
        <v>2296</v>
      </c>
      <c r="L174">
        <f t="shared" si="29"/>
        <v>519.8900000000001</v>
      </c>
      <c r="M174">
        <v>12170</v>
      </c>
      <c r="N174">
        <f t="shared" si="30"/>
        <v>1764.6499999999999</v>
      </c>
      <c r="O174" s="8">
        <f t="shared" si="23"/>
        <v>607.11869209191627</v>
      </c>
      <c r="P174" s="8">
        <f t="shared" si="24"/>
        <v>3.0355934604595816</v>
      </c>
      <c r="Q174" s="5">
        <f t="shared" si="25"/>
        <v>10713.52</v>
      </c>
      <c r="R174" s="5">
        <f t="shared" si="31"/>
        <v>16041.85</v>
      </c>
      <c r="S174" s="5">
        <f t="shared" si="26"/>
        <v>9836</v>
      </c>
      <c r="T174" s="8">
        <f t="shared" si="27"/>
        <v>20371.274105176664</v>
      </c>
      <c r="U174" s="8">
        <f t="shared" si="32"/>
        <v>24649.934105176668</v>
      </c>
      <c r="V174" s="8">
        <f t="shared" si="28"/>
        <v>6.1624835262941673</v>
      </c>
      <c r="W174" t="s">
        <v>16</v>
      </c>
    </row>
    <row r="175" spans="1:23" ht="15.75" x14ac:dyDescent="0.25">
      <c r="A175" s="11"/>
      <c r="B175" t="s">
        <v>21</v>
      </c>
      <c r="C175" s="3">
        <v>44735</v>
      </c>
      <c r="D175">
        <v>0.84</v>
      </c>
      <c r="E175">
        <v>22006</v>
      </c>
      <c r="F175">
        <v>0.14499999999999999</v>
      </c>
      <c r="G175">
        <v>3190.83</v>
      </c>
      <c r="H175">
        <v>11.46</v>
      </c>
      <c r="I175" s="13">
        <v>12788.94</v>
      </c>
      <c r="J175">
        <v>4000</v>
      </c>
      <c r="K175">
        <v>2296</v>
      </c>
      <c r="L175">
        <f t="shared" si="29"/>
        <v>519.8900000000001</v>
      </c>
      <c r="M175">
        <v>12170</v>
      </c>
      <c r="N175">
        <f t="shared" si="30"/>
        <v>1764.6499999999999</v>
      </c>
      <c r="O175" s="8">
        <f t="shared" si="23"/>
        <v>624.08012920409158</v>
      </c>
      <c r="P175" s="8">
        <f t="shared" si="24"/>
        <v>3.1204006460204581</v>
      </c>
      <c r="Q175" s="5">
        <f t="shared" si="25"/>
        <v>11012.830000000002</v>
      </c>
      <c r="R175" s="5">
        <f t="shared" si="31"/>
        <v>16341.160000000002</v>
      </c>
      <c r="S175" s="5">
        <f t="shared" si="26"/>
        <v>9836</v>
      </c>
      <c r="T175" s="8">
        <f t="shared" si="27"/>
        <v>20791.537809367299</v>
      </c>
      <c r="U175" s="8">
        <f t="shared" si="32"/>
        <v>25070.197809367295</v>
      </c>
      <c r="V175" s="8">
        <f t="shared" si="28"/>
        <v>6.2675494523418234</v>
      </c>
      <c r="W175" t="s">
        <v>16</v>
      </c>
    </row>
    <row r="176" spans="1:23" ht="15.75" x14ac:dyDescent="0.25">
      <c r="A176" s="11"/>
      <c r="B176" t="s">
        <v>21</v>
      </c>
      <c r="C176" s="3">
        <v>44736</v>
      </c>
      <c r="D176">
        <v>0.51</v>
      </c>
      <c r="E176">
        <v>22006</v>
      </c>
      <c r="F176">
        <v>0.14499999999999999</v>
      </c>
      <c r="G176">
        <v>3190.83</v>
      </c>
      <c r="H176">
        <v>11.46</v>
      </c>
      <c r="I176" s="13">
        <v>11928.99</v>
      </c>
      <c r="J176">
        <v>4000</v>
      </c>
      <c r="K176">
        <v>2296</v>
      </c>
      <c r="L176">
        <f t="shared" si="29"/>
        <v>519.8900000000001</v>
      </c>
      <c r="M176">
        <v>12170</v>
      </c>
      <c r="N176">
        <f t="shared" si="30"/>
        <v>1764.6499999999999</v>
      </c>
      <c r="O176" s="8">
        <f t="shared" si="23"/>
        <v>575.34808602272415</v>
      </c>
      <c r="P176" s="8">
        <f t="shared" si="24"/>
        <v>2.8767404301136206</v>
      </c>
      <c r="Q176" s="5">
        <f t="shared" si="25"/>
        <v>10152.880000000001</v>
      </c>
      <c r="R176" s="5">
        <f t="shared" si="31"/>
        <v>15481.210000000001</v>
      </c>
      <c r="S176" s="5">
        <f t="shared" si="26"/>
        <v>9836</v>
      </c>
      <c r="T176" s="8">
        <f t="shared" si="27"/>
        <v>19584.074736236649</v>
      </c>
      <c r="U176" s="8">
        <f t="shared" si="32"/>
        <v>23862.734736236649</v>
      </c>
      <c r="V176" s="8">
        <f t="shared" si="28"/>
        <v>5.9656836840591625</v>
      </c>
      <c r="W176" t="s">
        <v>16</v>
      </c>
    </row>
    <row r="177" spans="1:23" ht="15.75" x14ac:dyDescent="0.25">
      <c r="A177" s="11"/>
      <c r="B177" t="s">
        <v>21</v>
      </c>
      <c r="C177" s="3">
        <v>44737</v>
      </c>
      <c r="D177">
        <v>0.11</v>
      </c>
      <c r="E177">
        <v>22006</v>
      </c>
      <c r="F177">
        <v>0.14499999999999999</v>
      </c>
      <c r="G177">
        <v>3190.83</v>
      </c>
      <c r="H177">
        <v>11.46</v>
      </c>
      <c r="I177" s="13">
        <v>12841.31</v>
      </c>
      <c r="J177">
        <v>4000</v>
      </c>
      <c r="K177">
        <v>2296</v>
      </c>
      <c r="L177">
        <f t="shared" si="29"/>
        <v>519.8900000000001</v>
      </c>
      <c r="M177">
        <v>12170</v>
      </c>
      <c r="N177">
        <f t="shared" si="30"/>
        <v>1764.6499999999999</v>
      </c>
      <c r="O177" s="8">
        <f t="shared" si="23"/>
        <v>627.04785651545637</v>
      </c>
      <c r="P177" s="8">
        <f t="shared" si="24"/>
        <v>3.1352392825772819</v>
      </c>
      <c r="Q177" s="5">
        <f t="shared" si="25"/>
        <v>11065.2</v>
      </c>
      <c r="R177" s="5">
        <f t="shared" si="31"/>
        <v>16393.530000000002</v>
      </c>
      <c r="S177" s="5">
        <f t="shared" si="26"/>
        <v>9836</v>
      </c>
      <c r="T177" s="8">
        <f t="shared" si="27"/>
        <v>20865.070969597371</v>
      </c>
      <c r="U177" s="8">
        <f t="shared" si="32"/>
        <v>25143.730969597374</v>
      </c>
      <c r="V177" s="8">
        <f t="shared" si="28"/>
        <v>6.2859327423993436</v>
      </c>
      <c r="W177" t="s">
        <v>16</v>
      </c>
    </row>
    <row r="178" spans="1:23" ht="15.75" x14ac:dyDescent="0.25">
      <c r="A178" s="11"/>
      <c r="B178" t="s">
        <v>21</v>
      </c>
      <c r="C178" s="3">
        <v>44738</v>
      </c>
      <c r="D178" s="4">
        <v>0</v>
      </c>
      <c r="E178">
        <v>22006</v>
      </c>
      <c r="F178">
        <v>0.14499999999999999</v>
      </c>
      <c r="G178">
        <v>3190.83</v>
      </c>
      <c r="H178">
        <v>11.46</v>
      </c>
      <c r="I178" s="13">
        <v>12606.52</v>
      </c>
      <c r="J178">
        <v>4000</v>
      </c>
      <c r="K178">
        <v>2296</v>
      </c>
      <c r="L178">
        <f t="shared" si="29"/>
        <v>519.8900000000001</v>
      </c>
      <c r="M178">
        <v>12170</v>
      </c>
      <c r="N178">
        <f t="shared" si="30"/>
        <v>1764.6499999999999</v>
      </c>
      <c r="O178" s="8">
        <f t="shared" si="23"/>
        <v>613.74266851783648</v>
      </c>
      <c r="P178" s="8">
        <f t="shared" si="24"/>
        <v>3.0687133425891826</v>
      </c>
      <c r="Q178" s="5">
        <f t="shared" si="25"/>
        <v>10830.410000000002</v>
      </c>
      <c r="R178" s="5">
        <f t="shared" si="31"/>
        <v>16158.74</v>
      </c>
      <c r="S178" s="5">
        <f t="shared" si="26"/>
        <v>9836</v>
      </c>
      <c r="T178" s="8">
        <f t="shared" si="27"/>
        <v>20535.400343467543</v>
      </c>
      <c r="U178" s="8">
        <f t="shared" si="32"/>
        <v>24814.060343467543</v>
      </c>
      <c r="V178" s="8">
        <f t="shared" si="28"/>
        <v>6.2035150858668855</v>
      </c>
      <c r="W178" t="s">
        <v>16</v>
      </c>
    </row>
    <row r="179" spans="1:23" ht="15.75" x14ac:dyDescent="0.25">
      <c r="A179" s="11"/>
      <c r="B179" t="s">
        <v>21</v>
      </c>
      <c r="C179" s="3">
        <v>44739</v>
      </c>
      <c r="D179">
        <v>2.74</v>
      </c>
      <c r="E179">
        <v>22006</v>
      </c>
      <c r="F179">
        <v>0.14499999999999999</v>
      </c>
      <c r="G179">
        <v>3190.83</v>
      </c>
      <c r="H179">
        <v>11.46</v>
      </c>
      <c r="I179" s="13">
        <v>11364.97</v>
      </c>
      <c r="J179">
        <v>4000</v>
      </c>
      <c r="K179">
        <v>2296</v>
      </c>
      <c r="L179">
        <f t="shared" si="29"/>
        <v>519.8900000000001</v>
      </c>
      <c r="M179">
        <v>12170</v>
      </c>
      <c r="N179">
        <f t="shared" si="30"/>
        <v>1764.6499999999999</v>
      </c>
      <c r="O179" s="8">
        <f t="shared" si="23"/>
        <v>543.38594055478438</v>
      </c>
      <c r="P179" s="8">
        <f t="shared" si="24"/>
        <v>2.7169297027739221</v>
      </c>
      <c r="Q179" s="5">
        <f t="shared" si="25"/>
        <v>9588.86</v>
      </c>
      <c r="R179" s="5">
        <f t="shared" si="31"/>
        <v>14917.19</v>
      </c>
      <c r="S179" s="5">
        <f t="shared" si="26"/>
        <v>9836</v>
      </c>
      <c r="T179" s="8">
        <f t="shared" si="27"/>
        <v>18792.129480690222</v>
      </c>
      <c r="U179" s="8">
        <f t="shared" si="32"/>
        <v>23070.789480690222</v>
      </c>
      <c r="V179" s="8">
        <f t="shared" si="28"/>
        <v>5.7676973701725558</v>
      </c>
      <c r="W179" t="s">
        <v>16</v>
      </c>
    </row>
    <row r="180" spans="1:23" ht="15.75" x14ac:dyDescent="0.25">
      <c r="A180" s="11"/>
      <c r="B180" t="s">
        <v>21</v>
      </c>
      <c r="C180" s="3">
        <v>44740</v>
      </c>
      <c r="D180">
        <v>0</v>
      </c>
      <c r="E180">
        <v>22006</v>
      </c>
      <c r="F180">
        <v>0.14499999999999999</v>
      </c>
      <c r="G180">
        <v>3190.83</v>
      </c>
      <c r="H180">
        <v>11.46</v>
      </c>
      <c r="I180" s="13">
        <v>5927.04</v>
      </c>
      <c r="J180">
        <v>4000</v>
      </c>
      <c r="K180">
        <v>2296</v>
      </c>
      <c r="L180">
        <f t="shared" si="29"/>
        <v>519.8900000000001</v>
      </c>
      <c r="M180">
        <v>12170</v>
      </c>
      <c r="N180">
        <f t="shared" si="30"/>
        <v>1764.6499999999999</v>
      </c>
      <c r="O180" s="8">
        <f t="shared" si="23"/>
        <v>235.22681551582471</v>
      </c>
      <c r="P180" s="8">
        <f t="shared" si="24"/>
        <v>1.1761340775791236</v>
      </c>
      <c r="Q180" s="5">
        <f t="shared" si="25"/>
        <v>4150.93</v>
      </c>
      <c r="R180" s="5">
        <f t="shared" si="31"/>
        <v>9479.26</v>
      </c>
      <c r="S180" s="5">
        <f t="shared" si="26"/>
        <v>9836</v>
      </c>
      <c r="T180" s="8">
        <f t="shared" si="27"/>
        <v>11156.685944124898</v>
      </c>
      <c r="U180" s="8">
        <f t="shared" si="32"/>
        <v>15435.345944124898</v>
      </c>
      <c r="V180" s="8">
        <f t="shared" si="28"/>
        <v>3.8588364860312243</v>
      </c>
      <c r="W180" t="s">
        <v>16</v>
      </c>
    </row>
    <row r="181" spans="1:23" ht="15.75" x14ac:dyDescent="0.25">
      <c r="A181" s="11"/>
      <c r="B181" t="s">
        <v>21</v>
      </c>
      <c r="C181" s="3">
        <v>44741</v>
      </c>
      <c r="D181">
        <v>0.54</v>
      </c>
      <c r="E181">
        <v>22006</v>
      </c>
      <c r="F181">
        <v>0.14499999999999999</v>
      </c>
      <c r="G181">
        <v>3190.83</v>
      </c>
      <c r="H181">
        <v>11.46</v>
      </c>
      <c r="I181" s="13">
        <v>2149.15</v>
      </c>
      <c r="J181">
        <v>4000</v>
      </c>
      <c r="K181">
        <v>2296</v>
      </c>
      <c r="L181">
        <f t="shared" si="29"/>
        <v>519.8900000000001</v>
      </c>
      <c r="M181">
        <v>12170</v>
      </c>
      <c r="N181">
        <f t="shared" si="30"/>
        <v>1764.6499999999999</v>
      </c>
      <c r="O181" s="8">
        <f t="shared" si="23"/>
        <v>21.139602754087228</v>
      </c>
      <c r="P181" s="8">
        <f t="shared" si="24"/>
        <v>0.10569801377043614</v>
      </c>
      <c r="Q181" s="5">
        <f t="shared" si="25"/>
        <v>373.04000000000025</v>
      </c>
      <c r="R181" s="5">
        <f t="shared" si="31"/>
        <v>5701.37</v>
      </c>
      <c r="S181" s="5">
        <f t="shared" si="26"/>
        <v>9836</v>
      </c>
      <c r="T181" s="8">
        <f t="shared" si="27"/>
        <v>5852.118621199671</v>
      </c>
      <c r="U181" s="8">
        <f t="shared" si="32"/>
        <v>10130.77862119967</v>
      </c>
      <c r="V181" s="8">
        <f t="shared" si="28"/>
        <v>2.5326946552999177</v>
      </c>
      <c r="W181" t="s">
        <v>16</v>
      </c>
    </row>
    <row r="182" spans="1:23" ht="15.75" x14ac:dyDescent="0.25">
      <c r="A182" s="11"/>
      <c r="B182" t="s">
        <v>21</v>
      </c>
      <c r="C182" s="3">
        <v>44742</v>
      </c>
      <c r="D182">
        <v>0.13</v>
      </c>
      <c r="E182">
        <v>22006</v>
      </c>
      <c r="F182">
        <v>0.14499999999999999</v>
      </c>
      <c r="G182">
        <v>3190.83</v>
      </c>
      <c r="H182">
        <v>11.46</v>
      </c>
      <c r="I182" s="13">
        <v>2025.83</v>
      </c>
      <c r="J182">
        <v>4000</v>
      </c>
      <c r="K182">
        <v>2296</v>
      </c>
      <c r="L182">
        <f t="shared" si="29"/>
        <v>519.8900000000001</v>
      </c>
      <c r="M182">
        <v>12170</v>
      </c>
      <c r="N182">
        <f t="shared" si="30"/>
        <v>1764.6499999999999</v>
      </c>
      <c r="O182" s="8">
        <f t="shared" si="23"/>
        <v>14.151248122857227</v>
      </c>
      <c r="P182" s="8">
        <f t="shared" si="24"/>
        <v>7.0756240614286134E-2</v>
      </c>
      <c r="Q182" s="5">
        <f t="shared" si="25"/>
        <v>249.72000000000006</v>
      </c>
      <c r="R182" s="5">
        <f t="shared" si="31"/>
        <v>5578.05</v>
      </c>
      <c r="S182" s="5">
        <f t="shared" si="26"/>
        <v>9836</v>
      </c>
      <c r="T182" s="8">
        <f t="shared" si="27"/>
        <v>5678.963965488907</v>
      </c>
      <c r="U182" s="8">
        <f t="shared" si="32"/>
        <v>9957.6239654889068</v>
      </c>
      <c r="V182" s="8">
        <f t="shared" si="28"/>
        <v>2.4894059913722266</v>
      </c>
      <c r="W182" t="s">
        <v>16</v>
      </c>
    </row>
    <row r="183" spans="1:23" ht="15.75" x14ac:dyDescent="0.25">
      <c r="A183" s="11"/>
      <c r="B183" t="s">
        <v>21</v>
      </c>
      <c r="C183" s="3">
        <v>44743</v>
      </c>
      <c r="D183">
        <v>1.04</v>
      </c>
      <c r="E183">
        <v>22006</v>
      </c>
      <c r="F183">
        <v>0.14499999999999999</v>
      </c>
      <c r="G183">
        <v>3190.83</v>
      </c>
      <c r="H183">
        <v>11.46</v>
      </c>
      <c r="I183" s="13">
        <v>2082.13</v>
      </c>
      <c r="J183">
        <v>4000</v>
      </c>
      <c r="K183">
        <v>2296</v>
      </c>
      <c r="L183">
        <f t="shared" si="29"/>
        <v>519.8900000000001</v>
      </c>
      <c r="M183">
        <v>12170</v>
      </c>
      <c r="N183">
        <f t="shared" si="30"/>
        <v>1764.6499999999999</v>
      </c>
      <c r="O183" s="8">
        <f t="shared" si="23"/>
        <v>17.341682486612093</v>
      </c>
      <c r="P183" s="8">
        <f t="shared" si="24"/>
        <v>8.6708412433060461E-2</v>
      </c>
      <c r="Q183" s="5">
        <f t="shared" si="25"/>
        <v>306.02000000000027</v>
      </c>
      <c r="R183" s="5">
        <f t="shared" si="31"/>
        <v>5634.35</v>
      </c>
      <c r="S183" s="5">
        <f t="shared" si="26"/>
        <v>9836</v>
      </c>
      <c r="T183" s="8">
        <f t="shared" si="27"/>
        <v>5758.01527198028</v>
      </c>
      <c r="U183" s="8">
        <f t="shared" si="32"/>
        <v>10036.675271980279</v>
      </c>
      <c r="V183" s="8">
        <f t="shared" si="28"/>
        <v>2.5091688179950697</v>
      </c>
      <c r="W183" t="s">
        <v>16</v>
      </c>
    </row>
    <row r="184" spans="1:23" ht="15.75" x14ac:dyDescent="0.25">
      <c r="A184" s="11"/>
      <c r="B184" t="s">
        <v>21</v>
      </c>
      <c r="C184" s="3">
        <v>44744</v>
      </c>
      <c r="D184">
        <v>0.78</v>
      </c>
      <c r="E184">
        <v>22006</v>
      </c>
      <c r="F184">
        <v>0.14499999999999999</v>
      </c>
      <c r="G184">
        <v>3190.83</v>
      </c>
      <c r="H184">
        <v>11.46</v>
      </c>
      <c r="I184" s="13">
        <v>1816.35</v>
      </c>
      <c r="J184">
        <v>4000</v>
      </c>
      <c r="K184">
        <v>2296</v>
      </c>
      <c r="L184">
        <f t="shared" si="29"/>
        <v>519.8900000000001</v>
      </c>
      <c r="M184">
        <v>12170</v>
      </c>
      <c r="N184">
        <f t="shared" si="30"/>
        <v>1764.6499999999999</v>
      </c>
      <c r="O184" s="8">
        <f t="shared" si="23"/>
        <v>2.2803388773977868</v>
      </c>
      <c r="P184" s="8">
        <f t="shared" si="24"/>
        <v>1.1401694386988934E-2</v>
      </c>
      <c r="Q184" s="5">
        <f t="shared" si="25"/>
        <v>40.240000000000045</v>
      </c>
      <c r="R184" s="5">
        <f t="shared" si="31"/>
        <v>5368.57</v>
      </c>
      <c r="S184" s="5">
        <f t="shared" si="26"/>
        <v>9836</v>
      </c>
      <c r="T184" s="8">
        <f t="shared" si="27"/>
        <v>5384.8313245686113</v>
      </c>
      <c r="U184" s="8">
        <f t="shared" si="32"/>
        <v>9663.4913245686112</v>
      </c>
      <c r="V184" s="8">
        <f t="shared" si="28"/>
        <v>2.4158728311421527</v>
      </c>
      <c r="W184" t="s">
        <v>16</v>
      </c>
    </row>
    <row r="185" spans="1:23" ht="15.75" x14ac:dyDescent="0.25">
      <c r="A185" s="11"/>
      <c r="B185" t="s">
        <v>21</v>
      </c>
      <c r="C185" s="3">
        <v>44745</v>
      </c>
      <c r="D185">
        <v>0.7</v>
      </c>
      <c r="E185">
        <v>22006</v>
      </c>
      <c r="F185">
        <v>0.14499999999999999</v>
      </c>
      <c r="G185">
        <v>3190.83</v>
      </c>
      <c r="H185">
        <v>11.46</v>
      </c>
      <c r="I185" s="13">
        <v>2080.42</v>
      </c>
      <c r="J185">
        <v>4000</v>
      </c>
      <c r="K185">
        <v>2296</v>
      </c>
      <c r="L185">
        <f t="shared" si="29"/>
        <v>519.8900000000001</v>
      </c>
      <c r="M185">
        <v>12170</v>
      </c>
      <c r="N185">
        <f t="shared" si="30"/>
        <v>1764.6499999999999</v>
      </c>
      <c r="O185" s="8">
        <f t="shared" si="23"/>
        <v>17.244779418014918</v>
      </c>
      <c r="P185" s="8">
        <f t="shared" si="24"/>
        <v>8.6223897090074594E-2</v>
      </c>
      <c r="Q185" s="5">
        <f t="shared" si="25"/>
        <v>304.31000000000023</v>
      </c>
      <c r="R185" s="5">
        <f t="shared" si="31"/>
        <v>5632.64</v>
      </c>
      <c r="S185" s="5">
        <f t="shared" si="26"/>
        <v>9836</v>
      </c>
      <c r="T185" s="8">
        <f t="shared" si="27"/>
        <v>5755.6142465078065</v>
      </c>
      <c r="U185" s="8">
        <f t="shared" si="32"/>
        <v>10034.274246507806</v>
      </c>
      <c r="V185" s="8">
        <f t="shared" si="28"/>
        <v>2.5085685616269515</v>
      </c>
      <c r="W185" t="s">
        <v>16</v>
      </c>
    </row>
    <row r="186" spans="1:23" ht="15.75" x14ac:dyDescent="0.25">
      <c r="A186" s="11"/>
      <c r="B186" t="s">
        <v>21</v>
      </c>
      <c r="C186" s="3">
        <v>44746</v>
      </c>
      <c r="D186">
        <v>0</v>
      </c>
      <c r="E186">
        <v>22006</v>
      </c>
      <c r="F186">
        <v>0.14499999999999999</v>
      </c>
      <c r="G186">
        <v>3190.83</v>
      </c>
      <c r="H186">
        <v>11.46</v>
      </c>
      <c r="I186" s="13">
        <v>2010.52</v>
      </c>
      <c r="J186">
        <v>4000</v>
      </c>
      <c r="K186">
        <v>2296</v>
      </c>
      <c r="L186">
        <f t="shared" si="29"/>
        <v>519.8900000000001</v>
      </c>
      <c r="M186">
        <v>12170</v>
      </c>
      <c r="N186">
        <f t="shared" si="30"/>
        <v>1764.6499999999999</v>
      </c>
      <c r="O186" s="8">
        <f t="shared" si="23"/>
        <v>13.283653982376114</v>
      </c>
      <c r="P186" s="8">
        <f t="shared" si="24"/>
        <v>6.6418269911880573E-2</v>
      </c>
      <c r="Q186" s="5">
        <f t="shared" si="25"/>
        <v>234.41000000000011</v>
      </c>
      <c r="R186" s="5">
        <f t="shared" si="31"/>
        <v>5562.74</v>
      </c>
      <c r="S186" s="5">
        <f t="shared" si="26"/>
        <v>9836</v>
      </c>
      <c r="T186" s="8">
        <f t="shared" si="27"/>
        <v>5657.4670649137224</v>
      </c>
      <c r="U186" s="8">
        <f t="shared" si="32"/>
        <v>9936.1270649137223</v>
      </c>
      <c r="V186" s="8">
        <f t="shared" si="28"/>
        <v>2.4840317662284304</v>
      </c>
      <c r="W186" t="s">
        <v>16</v>
      </c>
    </row>
    <row r="187" spans="1:23" ht="15.75" x14ac:dyDescent="0.25">
      <c r="A187" s="11"/>
      <c r="B187" t="s">
        <v>21</v>
      </c>
      <c r="C187" s="3">
        <v>44747</v>
      </c>
      <c r="D187" s="4">
        <v>0</v>
      </c>
      <c r="E187">
        <v>22006</v>
      </c>
      <c r="F187">
        <v>0.14499999999999999</v>
      </c>
      <c r="G187">
        <v>3190.83</v>
      </c>
      <c r="H187">
        <v>11.46</v>
      </c>
      <c r="I187" s="13">
        <v>1963.79</v>
      </c>
      <c r="J187">
        <v>4000</v>
      </c>
      <c r="K187">
        <v>2296</v>
      </c>
      <c r="L187">
        <f t="shared" si="29"/>
        <v>519.8900000000001</v>
      </c>
      <c r="M187">
        <v>12170</v>
      </c>
      <c r="N187">
        <f t="shared" si="30"/>
        <v>1764.6499999999999</v>
      </c>
      <c r="O187" s="8">
        <f t="shared" si="23"/>
        <v>10.635536791998419</v>
      </c>
      <c r="P187" s="8">
        <f t="shared" si="24"/>
        <v>5.3177683959992096E-2</v>
      </c>
      <c r="Q187" s="5">
        <f t="shared" si="25"/>
        <v>187.68000000000009</v>
      </c>
      <c r="R187" s="5">
        <f t="shared" si="31"/>
        <v>5516.01</v>
      </c>
      <c r="S187" s="5">
        <f t="shared" si="26"/>
        <v>9836</v>
      </c>
      <c r="T187" s="8">
        <f t="shared" si="27"/>
        <v>5591.8530764174202</v>
      </c>
      <c r="U187" s="8">
        <f t="shared" si="32"/>
        <v>9870.5130764174191</v>
      </c>
      <c r="V187" s="8">
        <f t="shared" si="28"/>
        <v>2.4676282691043547</v>
      </c>
      <c r="W187" t="s">
        <v>16</v>
      </c>
    </row>
    <row r="188" spans="1:23" ht="15.75" x14ac:dyDescent="0.25">
      <c r="A188" s="11"/>
      <c r="B188" t="s">
        <v>21</v>
      </c>
      <c r="C188" s="3">
        <v>44748</v>
      </c>
      <c r="D188" s="4">
        <v>0.22</v>
      </c>
      <c r="E188">
        <v>22006</v>
      </c>
      <c r="F188">
        <v>0.14499999999999999</v>
      </c>
      <c r="G188">
        <v>3190.83</v>
      </c>
      <c r="H188">
        <v>11.46</v>
      </c>
      <c r="I188" s="13">
        <v>2038.4</v>
      </c>
      <c r="J188">
        <v>4000</v>
      </c>
      <c r="K188">
        <v>2296</v>
      </c>
      <c r="L188">
        <f t="shared" si="29"/>
        <v>519.8900000000001</v>
      </c>
      <c r="M188">
        <v>12170</v>
      </c>
      <c r="N188">
        <f t="shared" si="30"/>
        <v>1764.6499999999999</v>
      </c>
      <c r="O188" s="8">
        <f t="shared" si="23"/>
        <v>14.863570679738206</v>
      </c>
      <c r="P188" s="8">
        <f t="shared" si="24"/>
        <v>7.4317853398691028E-2</v>
      </c>
      <c r="Q188" s="5">
        <f t="shared" si="25"/>
        <v>262.29000000000025</v>
      </c>
      <c r="R188" s="5">
        <f t="shared" si="31"/>
        <v>5590.62</v>
      </c>
      <c r="S188" s="5">
        <f t="shared" si="26"/>
        <v>9836</v>
      </c>
      <c r="T188" s="8">
        <f t="shared" si="27"/>
        <v>5696.6136088742805</v>
      </c>
      <c r="U188" s="8">
        <f t="shared" si="32"/>
        <v>9975.2736088742804</v>
      </c>
      <c r="V188" s="8">
        <f t="shared" si="28"/>
        <v>2.4938184022185701</v>
      </c>
      <c r="W188" t="s">
        <v>16</v>
      </c>
    </row>
    <row r="189" spans="1:23" ht="15.75" x14ac:dyDescent="0.25">
      <c r="A189" s="11"/>
      <c r="B189" t="s">
        <v>21</v>
      </c>
      <c r="C189" s="3">
        <v>44749</v>
      </c>
      <c r="D189" s="4">
        <v>0</v>
      </c>
      <c r="E189">
        <v>22006</v>
      </c>
      <c r="F189">
        <v>0.14499999999999999</v>
      </c>
      <c r="G189">
        <v>3190.83</v>
      </c>
      <c r="H189">
        <v>11.46</v>
      </c>
      <c r="I189" s="13">
        <v>1922.07</v>
      </c>
      <c r="J189">
        <v>4000</v>
      </c>
      <c r="K189">
        <v>2296</v>
      </c>
      <c r="L189">
        <f t="shared" si="29"/>
        <v>519.8900000000001</v>
      </c>
      <c r="M189">
        <v>12170</v>
      </c>
      <c r="N189">
        <f t="shared" si="30"/>
        <v>1764.6499999999999</v>
      </c>
      <c r="O189" s="8">
        <f t="shared" si="23"/>
        <v>8.2713285920720878</v>
      </c>
      <c r="P189" s="8">
        <f t="shared" si="24"/>
        <v>4.1356642960360436E-2</v>
      </c>
      <c r="Q189" s="5">
        <f t="shared" si="25"/>
        <v>145.96000000000006</v>
      </c>
      <c r="R189" s="5">
        <f t="shared" si="31"/>
        <v>5474.29</v>
      </c>
      <c r="S189" s="5">
        <f t="shared" si="26"/>
        <v>9836</v>
      </c>
      <c r="T189" s="8">
        <f t="shared" si="27"/>
        <v>5533.2736713229251</v>
      </c>
      <c r="U189" s="8">
        <f t="shared" si="32"/>
        <v>9811.9336713229259</v>
      </c>
      <c r="V189" s="8">
        <f t="shared" si="28"/>
        <v>2.4529834178307315</v>
      </c>
      <c r="W189" t="s">
        <v>16</v>
      </c>
    </row>
    <row r="190" spans="1:23" ht="15.75" x14ac:dyDescent="0.25">
      <c r="A190" s="11"/>
      <c r="B190" t="s">
        <v>21</v>
      </c>
      <c r="C190" s="3">
        <v>44750</v>
      </c>
      <c r="D190" s="4">
        <v>0</v>
      </c>
      <c r="E190">
        <v>22006</v>
      </c>
      <c r="F190">
        <v>0.14499999999999999</v>
      </c>
      <c r="G190">
        <v>3190.83</v>
      </c>
      <c r="H190">
        <v>11.46</v>
      </c>
      <c r="I190" s="13">
        <v>1948.47</v>
      </c>
      <c r="J190">
        <v>4000</v>
      </c>
      <c r="K190">
        <v>2296</v>
      </c>
      <c r="L190">
        <f t="shared" si="29"/>
        <v>519.8900000000001</v>
      </c>
      <c r="M190">
        <v>12170</v>
      </c>
      <c r="N190">
        <f t="shared" si="30"/>
        <v>1764.6499999999999</v>
      </c>
      <c r="O190" s="8">
        <f t="shared" si="23"/>
        <v>9.7673759669056288</v>
      </c>
      <c r="P190" s="8">
        <f t="shared" si="24"/>
        <v>4.8836879834528141E-2</v>
      </c>
      <c r="Q190" s="5">
        <f t="shared" si="25"/>
        <v>172.36000000000016</v>
      </c>
      <c r="R190" s="5">
        <f t="shared" si="31"/>
        <v>5500.6900000000005</v>
      </c>
      <c r="S190" s="5">
        <f t="shared" si="26"/>
        <v>9836</v>
      </c>
      <c r="T190" s="8">
        <f t="shared" si="27"/>
        <v>5570.3421347576013</v>
      </c>
      <c r="U190" s="8">
        <f t="shared" si="32"/>
        <v>9849.0021347576003</v>
      </c>
      <c r="V190" s="8">
        <f t="shared" si="28"/>
        <v>2.4622505336894003</v>
      </c>
      <c r="W190" t="s">
        <v>16</v>
      </c>
    </row>
    <row r="191" spans="1:23" ht="15.75" x14ac:dyDescent="0.25">
      <c r="A191" s="11"/>
      <c r="B191" t="s">
        <v>21</v>
      </c>
      <c r="C191" s="3">
        <v>44751</v>
      </c>
      <c r="D191" s="4">
        <v>0</v>
      </c>
      <c r="E191">
        <v>22006</v>
      </c>
      <c r="F191">
        <v>0.14499999999999999</v>
      </c>
      <c r="G191">
        <v>3190.83</v>
      </c>
      <c r="H191">
        <v>11.46</v>
      </c>
      <c r="I191" s="13">
        <v>1826.91</v>
      </c>
      <c r="J191">
        <v>4000</v>
      </c>
      <c r="K191">
        <v>2296</v>
      </c>
      <c r="L191">
        <f t="shared" si="29"/>
        <v>519.8900000000001</v>
      </c>
      <c r="M191">
        <v>12170</v>
      </c>
      <c r="N191">
        <f t="shared" si="30"/>
        <v>1764.6499999999999</v>
      </c>
      <c r="O191" s="8">
        <f t="shared" si="23"/>
        <v>2.8787578273312113</v>
      </c>
      <c r="P191" s="8">
        <f t="shared" si="24"/>
        <v>1.4393789136656057E-2</v>
      </c>
      <c r="Q191" s="5">
        <f t="shared" si="25"/>
        <v>50.800000000000217</v>
      </c>
      <c r="R191" s="5">
        <f t="shared" si="31"/>
        <v>5379.13</v>
      </c>
      <c r="S191" s="5">
        <f t="shared" si="26"/>
        <v>9836</v>
      </c>
      <c r="T191" s="8">
        <f t="shared" si="27"/>
        <v>5399.6587099424814</v>
      </c>
      <c r="U191" s="8">
        <f t="shared" si="32"/>
        <v>9678.3187099424831</v>
      </c>
      <c r="V191" s="8">
        <f t="shared" si="28"/>
        <v>2.4195796774856206</v>
      </c>
      <c r="W191" t="s">
        <v>16</v>
      </c>
    </row>
    <row r="192" spans="1:23" ht="15.75" x14ac:dyDescent="0.25">
      <c r="A192" s="11"/>
      <c r="B192" t="s">
        <v>21</v>
      </c>
      <c r="C192" s="3">
        <v>44752</v>
      </c>
      <c r="D192" s="4">
        <v>0</v>
      </c>
      <c r="E192">
        <v>22006</v>
      </c>
      <c r="F192">
        <v>0.14499999999999999</v>
      </c>
      <c r="G192">
        <v>3190.83</v>
      </c>
      <c r="H192">
        <v>11.46</v>
      </c>
      <c r="I192" s="13">
        <v>1841.68</v>
      </c>
      <c r="J192">
        <v>4000</v>
      </c>
      <c r="K192">
        <v>2296</v>
      </c>
      <c r="L192">
        <f t="shared" si="29"/>
        <v>519.8900000000001</v>
      </c>
      <c r="M192">
        <v>12170</v>
      </c>
      <c r="N192">
        <f t="shared" si="30"/>
        <v>1764.6499999999999</v>
      </c>
      <c r="O192" s="8">
        <f t="shared" si="23"/>
        <v>3.7157509987816391</v>
      </c>
      <c r="P192" s="8">
        <f t="shared" si="24"/>
        <v>1.8578754993908195E-2</v>
      </c>
      <c r="Q192" s="5">
        <f t="shared" si="25"/>
        <v>65.570000000000192</v>
      </c>
      <c r="R192" s="5">
        <f t="shared" si="31"/>
        <v>5393.9000000000005</v>
      </c>
      <c r="S192" s="5">
        <f t="shared" si="26"/>
        <v>9836</v>
      </c>
      <c r="T192" s="8">
        <f t="shared" si="27"/>
        <v>5420.397391947412</v>
      </c>
      <c r="U192" s="8">
        <f t="shared" si="32"/>
        <v>9699.0573919474136</v>
      </c>
      <c r="V192" s="8">
        <f t="shared" si="28"/>
        <v>2.4247643479868533</v>
      </c>
      <c r="W192" t="s">
        <v>16</v>
      </c>
    </row>
    <row r="193" spans="1:23" ht="15.75" x14ac:dyDescent="0.25">
      <c r="A193" s="11"/>
      <c r="B193" t="s">
        <v>21</v>
      </c>
      <c r="C193" s="3">
        <v>44753</v>
      </c>
      <c r="D193" s="4">
        <v>0</v>
      </c>
      <c r="E193">
        <v>22006</v>
      </c>
      <c r="F193">
        <v>0.14499999999999999</v>
      </c>
      <c r="G193">
        <v>3190.83</v>
      </c>
      <c r="H193">
        <v>11.46</v>
      </c>
      <c r="I193" s="13">
        <v>1910.82</v>
      </c>
      <c r="J193">
        <v>4000</v>
      </c>
      <c r="K193">
        <v>2296</v>
      </c>
      <c r="L193">
        <f t="shared" si="29"/>
        <v>519.8900000000001</v>
      </c>
      <c r="M193">
        <v>12170</v>
      </c>
      <c r="N193">
        <f t="shared" si="30"/>
        <v>1764.6499999999999</v>
      </c>
      <c r="O193" s="8">
        <f t="shared" si="23"/>
        <v>7.6338084039327958</v>
      </c>
      <c r="P193" s="8">
        <f t="shared" si="24"/>
        <v>3.8169042019663979E-2</v>
      </c>
      <c r="Q193" s="5">
        <f t="shared" si="25"/>
        <v>134.71000000000006</v>
      </c>
      <c r="R193" s="5">
        <f t="shared" si="31"/>
        <v>5463.04</v>
      </c>
      <c r="S193" s="5">
        <f t="shared" si="26"/>
        <v>9836</v>
      </c>
      <c r="T193" s="8">
        <f t="shared" si="27"/>
        <v>5517.4774511092855</v>
      </c>
      <c r="U193" s="8">
        <f t="shared" si="32"/>
        <v>9796.1374511092854</v>
      </c>
      <c r="V193" s="8">
        <f t="shared" si="28"/>
        <v>2.4490343627773212</v>
      </c>
      <c r="W193" t="s">
        <v>16</v>
      </c>
    </row>
    <row r="194" spans="1:23" ht="15.75" x14ac:dyDescent="0.25">
      <c r="A194" s="11"/>
      <c r="B194" t="s">
        <v>21</v>
      </c>
      <c r="C194" s="3">
        <v>44754</v>
      </c>
      <c r="D194">
        <v>1.17</v>
      </c>
      <c r="E194">
        <v>22006</v>
      </c>
      <c r="F194">
        <v>0.14499999999999999</v>
      </c>
      <c r="G194">
        <v>3190.83</v>
      </c>
      <c r="H194">
        <v>11.46</v>
      </c>
      <c r="I194" s="13">
        <v>1909.43</v>
      </c>
      <c r="J194">
        <v>4000</v>
      </c>
      <c r="K194">
        <v>2296</v>
      </c>
      <c r="L194">
        <f t="shared" si="29"/>
        <v>519.8900000000001</v>
      </c>
      <c r="M194">
        <v>12170</v>
      </c>
      <c r="N194">
        <f t="shared" si="30"/>
        <v>1764.6499999999999</v>
      </c>
      <c r="O194" s="8">
        <f t="shared" ref="O194:O257" si="33">Q194/N194*100</f>
        <v>7.5550392429093698</v>
      </c>
      <c r="P194" s="8">
        <f t="shared" ref="P194:P257" si="34">SUM(O194/100)/2</f>
        <v>3.777519621454685E-2</v>
      </c>
      <c r="Q194" s="5">
        <f t="shared" ref="Q194:Q257" si="35">I194-N194-H194</f>
        <v>133.32000000000019</v>
      </c>
      <c r="R194" s="5">
        <f t="shared" si="31"/>
        <v>5461.6500000000005</v>
      </c>
      <c r="S194" s="5">
        <f t="shared" ref="S194:S257" si="36">E194-M194</f>
        <v>9836</v>
      </c>
      <c r="T194" s="8">
        <f t="shared" ref="T194:T257" si="37">SUM(R194)+(S194*0.145*P194)</f>
        <v>5515.5257403451114</v>
      </c>
      <c r="U194" s="8">
        <f t="shared" si="32"/>
        <v>9794.1857403451122</v>
      </c>
      <c r="V194" s="8">
        <f t="shared" ref="V194:V257" si="38">SUM(U194/J194)</f>
        <v>2.448546435086278</v>
      </c>
      <c r="W194" t="s">
        <v>16</v>
      </c>
    </row>
    <row r="195" spans="1:23" ht="15.75" x14ac:dyDescent="0.25">
      <c r="A195" s="11"/>
      <c r="B195" t="s">
        <v>21</v>
      </c>
      <c r="C195" s="3">
        <v>44755</v>
      </c>
      <c r="D195">
        <v>0</v>
      </c>
      <c r="E195">
        <v>22006</v>
      </c>
      <c r="F195">
        <v>0.14499999999999999</v>
      </c>
      <c r="G195">
        <v>3190.83</v>
      </c>
      <c r="H195">
        <v>11.46</v>
      </c>
      <c r="I195" s="13">
        <v>1901.19</v>
      </c>
      <c r="J195">
        <v>4000</v>
      </c>
      <c r="K195">
        <v>2296</v>
      </c>
      <c r="L195">
        <f t="shared" ref="L195:L258" si="39">SUM(K195-N195-H195)</f>
        <v>519.8900000000001</v>
      </c>
      <c r="M195">
        <v>12170</v>
      </c>
      <c r="N195">
        <f t="shared" ref="N195:N258" si="40">SUM(M195*0.145)</f>
        <v>1764.6499999999999</v>
      </c>
      <c r="O195" s="8">
        <f t="shared" si="33"/>
        <v>7.0880911228855688</v>
      </c>
      <c r="P195" s="8">
        <f t="shared" si="34"/>
        <v>3.5440455614427845E-2</v>
      </c>
      <c r="Q195" s="5">
        <f t="shared" si="35"/>
        <v>125.08000000000018</v>
      </c>
      <c r="R195" s="5">
        <f t="shared" ref="R195:R258" si="41">SUM(3*N195)+Q195+(3*H195)</f>
        <v>5453.41</v>
      </c>
      <c r="S195" s="5">
        <f t="shared" si="36"/>
        <v>9836</v>
      </c>
      <c r="T195" s="8">
        <f t="shared" si="37"/>
        <v>5503.955886606409</v>
      </c>
      <c r="U195" s="8">
        <f t="shared" ref="U195:U258" si="42">SUM(R195)+ (3*(S195*0.145))+(S195*0.145*P195)</f>
        <v>9782.6158866064088</v>
      </c>
      <c r="V195" s="8">
        <f t="shared" si="38"/>
        <v>2.4456539716516024</v>
      </c>
      <c r="W195" t="s">
        <v>16</v>
      </c>
    </row>
    <row r="196" spans="1:23" ht="15.75" x14ac:dyDescent="0.25">
      <c r="A196" s="11"/>
      <c r="B196" t="s">
        <v>21</v>
      </c>
      <c r="C196" s="3">
        <v>44756</v>
      </c>
      <c r="D196" s="4">
        <v>0</v>
      </c>
      <c r="E196">
        <v>22006</v>
      </c>
      <c r="F196">
        <v>0.14499999999999999</v>
      </c>
      <c r="G196">
        <v>3190.83</v>
      </c>
      <c r="H196">
        <v>11.46</v>
      </c>
      <c r="I196" s="13">
        <v>1896.07</v>
      </c>
      <c r="J196">
        <v>4000</v>
      </c>
      <c r="K196">
        <v>2296</v>
      </c>
      <c r="L196">
        <f t="shared" si="39"/>
        <v>519.8900000000001</v>
      </c>
      <c r="M196">
        <v>12170</v>
      </c>
      <c r="N196">
        <f t="shared" si="40"/>
        <v>1764.6499999999999</v>
      </c>
      <c r="O196" s="8">
        <f t="shared" si="33"/>
        <v>6.7979486017057251</v>
      </c>
      <c r="P196" s="8">
        <f t="shared" si="34"/>
        <v>3.3989743008528625E-2</v>
      </c>
      <c r="Q196" s="5">
        <f t="shared" si="35"/>
        <v>119.96000000000006</v>
      </c>
      <c r="R196" s="5">
        <f t="shared" si="41"/>
        <v>5448.29</v>
      </c>
      <c r="S196" s="5">
        <f t="shared" si="36"/>
        <v>9836</v>
      </c>
      <c r="T196" s="8">
        <f t="shared" si="37"/>
        <v>5496.7668512736236</v>
      </c>
      <c r="U196" s="8">
        <f t="shared" si="42"/>
        <v>9775.4268512736253</v>
      </c>
      <c r="V196" s="8">
        <f t="shared" si="38"/>
        <v>2.4438567128184063</v>
      </c>
      <c r="W196" t="s">
        <v>16</v>
      </c>
    </row>
    <row r="197" spans="1:23" ht="15.75" x14ac:dyDescent="0.25">
      <c r="A197" s="11"/>
      <c r="B197" t="s">
        <v>21</v>
      </c>
      <c r="C197" s="3">
        <v>44757</v>
      </c>
      <c r="D197" s="4">
        <v>0</v>
      </c>
      <c r="E197">
        <v>22006</v>
      </c>
      <c r="F197">
        <v>0.14499999999999999</v>
      </c>
      <c r="G197">
        <v>3190.83</v>
      </c>
      <c r="H197">
        <v>11.46</v>
      </c>
      <c r="I197" s="13">
        <v>1995.29</v>
      </c>
      <c r="J197">
        <v>4000</v>
      </c>
      <c r="K197">
        <v>2296</v>
      </c>
      <c r="L197">
        <f t="shared" si="39"/>
        <v>519.8900000000001</v>
      </c>
      <c r="M197">
        <v>12170</v>
      </c>
      <c r="N197">
        <f t="shared" si="40"/>
        <v>1764.6499999999999</v>
      </c>
      <c r="O197" s="8">
        <f t="shared" si="33"/>
        <v>12.420593318788436</v>
      </c>
      <c r="P197" s="8">
        <f t="shared" si="34"/>
        <v>6.2102966593942183E-2</v>
      </c>
      <c r="Q197" s="5">
        <f t="shared" si="35"/>
        <v>219.18000000000009</v>
      </c>
      <c r="R197" s="5">
        <f t="shared" si="41"/>
        <v>5547.51</v>
      </c>
      <c r="S197" s="5">
        <f t="shared" si="36"/>
        <v>9836</v>
      </c>
      <c r="T197" s="8">
        <f t="shared" si="37"/>
        <v>5636.0824930156123</v>
      </c>
      <c r="U197" s="8">
        <f t="shared" si="42"/>
        <v>9914.7424930156121</v>
      </c>
      <c r="V197" s="8">
        <f t="shared" si="38"/>
        <v>2.4786856232539032</v>
      </c>
      <c r="W197" t="s">
        <v>16</v>
      </c>
    </row>
    <row r="198" spans="1:23" ht="15.75" x14ac:dyDescent="0.25">
      <c r="A198" s="11"/>
      <c r="B198" t="s">
        <v>21</v>
      </c>
      <c r="C198" s="3">
        <v>44758</v>
      </c>
      <c r="D198" s="4">
        <v>0</v>
      </c>
      <c r="E198">
        <v>22006</v>
      </c>
      <c r="F198">
        <v>0.14499999999999999</v>
      </c>
      <c r="G198">
        <v>3190.83</v>
      </c>
      <c r="H198">
        <v>11.46</v>
      </c>
      <c r="I198" s="13">
        <v>1877.41</v>
      </c>
      <c r="J198">
        <v>4000</v>
      </c>
      <c r="K198">
        <v>2296</v>
      </c>
      <c r="L198">
        <f t="shared" si="39"/>
        <v>519.8900000000001</v>
      </c>
      <c r="M198">
        <v>12170</v>
      </c>
      <c r="N198">
        <f t="shared" si="40"/>
        <v>1764.6499999999999</v>
      </c>
      <c r="O198" s="8">
        <f t="shared" si="33"/>
        <v>5.7405151163120287</v>
      </c>
      <c r="P198" s="8">
        <f t="shared" si="34"/>
        <v>2.8702575581560145E-2</v>
      </c>
      <c r="Q198" s="5">
        <f t="shared" si="35"/>
        <v>101.30000000000021</v>
      </c>
      <c r="R198" s="5">
        <f t="shared" si="41"/>
        <v>5429.63</v>
      </c>
      <c r="S198" s="5">
        <f t="shared" si="36"/>
        <v>9836</v>
      </c>
      <c r="T198" s="8">
        <f t="shared" si="37"/>
        <v>5470.566187345933</v>
      </c>
      <c r="U198" s="8">
        <f t="shared" si="42"/>
        <v>9749.2261873459338</v>
      </c>
      <c r="V198" s="8">
        <f t="shared" si="38"/>
        <v>2.4373065468364836</v>
      </c>
      <c r="W198" t="s">
        <v>16</v>
      </c>
    </row>
    <row r="199" spans="1:23" ht="15.75" x14ac:dyDescent="0.25">
      <c r="A199" s="11"/>
      <c r="B199" t="s">
        <v>21</v>
      </c>
      <c r="C199" s="3">
        <v>44759</v>
      </c>
      <c r="D199" s="4">
        <v>0.01</v>
      </c>
      <c r="E199">
        <v>22006</v>
      </c>
      <c r="F199">
        <v>0.14499999999999999</v>
      </c>
      <c r="G199">
        <v>3190.83</v>
      </c>
      <c r="H199">
        <v>11.46</v>
      </c>
      <c r="I199" s="13">
        <v>1918.58</v>
      </c>
      <c r="J199">
        <v>4000</v>
      </c>
      <c r="K199">
        <v>2296</v>
      </c>
      <c r="L199">
        <f t="shared" si="39"/>
        <v>519.8900000000001</v>
      </c>
      <c r="M199">
        <v>12170</v>
      </c>
      <c r="N199">
        <f t="shared" si="40"/>
        <v>1764.6499999999999</v>
      </c>
      <c r="O199" s="8">
        <f t="shared" si="33"/>
        <v>8.0735556625959859</v>
      </c>
      <c r="P199" s="8">
        <f t="shared" si="34"/>
        <v>4.0367778312979927E-2</v>
      </c>
      <c r="Q199" s="5">
        <f t="shared" si="35"/>
        <v>142.47000000000006</v>
      </c>
      <c r="R199" s="5">
        <f t="shared" si="41"/>
        <v>5470.8</v>
      </c>
      <c r="S199" s="5">
        <f t="shared" si="36"/>
        <v>9836</v>
      </c>
      <c r="T199" s="8">
        <f t="shared" si="37"/>
        <v>5528.373332785538</v>
      </c>
      <c r="U199" s="8">
        <f t="shared" si="42"/>
        <v>9807.0333327855369</v>
      </c>
      <c r="V199" s="8">
        <f t="shared" si="38"/>
        <v>2.4517583331963841</v>
      </c>
      <c r="W199" t="s">
        <v>16</v>
      </c>
    </row>
    <row r="200" spans="1:23" ht="15.75" x14ac:dyDescent="0.25">
      <c r="A200" s="11"/>
      <c r="B200" t="s">
        <v>21</v>
      </c>
      <c r="C200" s="3">
        <v>44760</v>
      </c>
      <c r="D200" s="4">
        <v>0.06</v>
      </c>
      <c r="E200">
        <v>22006</v>
      </c>
      <c r="F200">
        <v>0.14499999999999999</v>
      </c>
      <c r="G200">
        <v>3190.83</v>
      </c>
      <c r="H200">
        <v>11.46</v>
      </c>
      <c r="I200" s="13">
        <v>1918.15</v>
      </c>
      <c r="J200">
        <v>4000</v>
      </c>
      <c r="K200">
        <v>2296</v>
      </c>
      <c r="L200">
        <f t="shared" si="39"/>
        <v>519.8900000000001</v>
      </c>
      <c r="M200">
        <v>12170</v>
      </c>
      <c r="N200">
        <f t="shared" si="40"/>
        <v>1764.6499999999999</v>
      </c>
      <c r="O200" s="8">
        <f t="shared" si="33"/>
        <v>8.0491882242937827</v>
      </c>
      <c r="P200" s="8">
        <f t="shared" si="34"/>
        <v>4.0245941121468912E-2</v>
      </c>
      <c r="Q200" s="5">
        <f t="shared" si="35"/>
        <v>142.04000000000022</v>
      </c>
      <c r="R200" s="5">
        <f t="shared" si="41"/>
        <v>5470.37</v>
      </c>
      <c r="S200" s="5">
        <f t="shared" si="36"/>
        <v>9836</v>
      </c>
      <c r="T200" s="8">
        <f t="shared" si="37"/>
        <v>5527.7695661462612</v>
      </c>
      <c r="U200" s="8">
        <f t="shared" si="42"/>
        <v>9806.4295661462602</v>
      </c>
      <c r="V200" s="8">
        <f t="shared" si="38"/>
        <v>2.451607391536565</v>
      </c>
      <c r="W200" t="s">
        <v>16</v>
      </c>
    </row>
    <row r="201" spans="1:23" ht="15.75" x14ac:dyDescent="0.25">
      <c r="A201" s="11"/>
      <c r="B201" t="s">
        <v>21</v>
      </c>
      <c r="C201" s="3">
        <v>44761</v>
      </c>
      <c r="D201">
        <v>0.86</v>
      </c>
      <c r="E201">
        <v>22006</v>
      </c>
      <c r="F201">
        <v>0.14499999999999999</v>
      </c>
      <c r="G201">
        <v>3190.83</v>
      </c>
      <c r="H201">
        <v>11.46</v>
      </c>
      <c r="I201" s="13">
        <v>1878.24</v>
      </c>
      <c r="J201">
        <v>4000</v>
      </c>
      <c r="K201">
        <v>2296</v>
      </c>
      <c r="L201">
        <f t="shared" si="39"/>
        <v>519.8900000000001</v>
      </c>
      <c r="M201">
        <v>12170</v>
      </c>
      <c r="N201">
        <f t="shared" si="40"/>
        <v>1764.6499999999999</v>
      </c>
      <c r="O201" s="8">
        <f t="shared" si="33"/>
        <v>5.7875499390814129</v>
      </c>
      <c r="P201" s="8">
        <f t="shared" si="34"/>
        <v>2.8937749695407064E-2</v>
      </c>
      <c r="Q201" s="5">
        <f t="shared" si="35"/>
        <v>102.13000000000014</v>
      </c>
      <c r="R201" s="5">
        <f t="shared" si="41"/>
        <v>5430.46</v>
      </c>
      <c r="S201" s="5">
        <f t="shared" si="36"/>
        <v>9836</v>
      </c>
      <c r="T201" s="8">
        <f t="shared" si="37"/>
        <v>5471.7315973705836</v>
      </c>
      <c r="U201" s="8">
        <f t="shared" si="42"/>
        <v>9750.3915973705825</v>
      </c>
      <c r="V201" s="8">
        <f t="shared" si="38"/>
        <v>2.4375978993426455</v>
      </c>
      <c r="W201" t="s">
        <v>16</v>
      </c>
    </row>
    <row r="202" spans="1:23" ht="15.75" x14ac:dyDescent="0.25">
      <c r="A202" s="11"/>
      <c r="B202" t="s">
        <v>21</v>
      </c>
      <c r="C202" s="3">
        <v>44762</v>
      </c>
      <c r="D202">
        <v>3.91</v>
      </c>
      <c r="E202">
        <v>22006</v>
      </c>
      <c r="F202">
        <v>0.14499999999999999</v>
      </c>
      <c r="G202">
        <v>3190.83</v>
      </c>
      <c r="H202">
        <v>11.46</v>
      </c>
      <c r="I202" s="13">
        <v>2294.4299999999998</v>
      </c>
      <c r="J202">
        <v>4000</v>
      </c>
      <c r="K202">
        <v>2296</v>
      </c>
      <c r="L202">
        <f t="shared" si="39"/>
        <v>519.8900000000001</v>
      </c>
      <c r="M202">
        <v>12170</v>
      </c>
      <c r="N202">
        <f t="shared" si="40"/>
        <v>1764.6499999999999</v>
      </c>
      <c r="O202" s="8">
        <f t="shared" si="33"/>
        <v>29.372396792565098</v>
      </c>
      <c r="P202" s="8">
        <f t="shared" si="34"/>
        <v>0.14686198396282549</v>
      </c>
      <c r="Q202" s="5">
        <f t="shared" si="35"/>
        <v>518.31999999999994</v>
      </c>
      <c r="R202" s="5">
        <f t="shared" si="41"/>
        <v>5846.65</v>
      </c>
      <c r="S202" s="5">
        <f t="shared" si="36"/>
        <v>9836</v>
      </c>
      <c r="T202" s="8">
        <f t="shared" si="37"/>
        <v>6056.1074987674601</v>
      </c>
      <c r="U202" s="8">
        <f t="shared" si="42"/>
        <v>10334.76749876746</v>
      </c>
      <c r="V202" s="8">
        <f t="shared" si="38"/>
        <v>2.5836918746918651</v>
      </c>
      <c r="W202" t="s">
        <v>16</v>
      </c>
    </row>
    <row r="203" spans="1:23" ht="15.75" x14ac:dyDescent="0.25">
      <c r="A203" s="11"/>
      <c r="B203" t="s">
        <v>21</v>
      </c>
      <c r="C203" s="3">
        <v>44763</v>
      </c>
      <c r="D203">
        <v>0</v>
      </c>
      <c r="E203">
        <v>22006</v>
      </c>
      <c r="F203">
        <v>0.14499999999999999</v>
      </c>
      <c r="G203">
        <v>3190.83</v>
      </c>
      <c r="H203">
        <v>11.46</v>
      </c>
      <c r="I203" s="13">
        <v>2075.65</v>
      </c>
      <c r="J203">
        <v>4000</v>
      </c>
      <c r="K203">
        <v>2296</v>
      </c>
      <c r="L203">
        <f t="shared" si="39"/>
        <v>519.8900000000001</v>
      </c>
      <c r="M203">
        <v>12170</v>
      </c>
      <c r="N203">
        <f t="shared" si="40"/>
        <v>1764.6499999999999</v>
      </c>
      <c r="O203" s="8">
        <f t="shared" si="33"/>
        <v>16.974470858243858</v>
      </c>
      <c r="P203" s="8">
        <f t="shared" si="34"/>
        <v>8.4872354291219296E-2</v>
      </c>
      <c r="Q203" s="5">
        <f t="shared" si="35"/>
        <v>299.54000000000025</v>
      </c>
      <c r="R203" s="5">
        <f t="shared" si="41"/>
        <v>5627.87</v>
      </c>
      <c r="S203" s="5">
        <f t="shared" si="36"/>
        <v>9836</v>
      </c>
      <c r="T203" s="8">
        <f t="shared" si="37"/>
        <v>5748.9166491372225</v>
      </c>
      <c r="U203" s="8">
        <f t="shared" si="42"/>
        <v>10027.576649137221</v>
      </c>
      <c r="V203" s="8">
        <f t="shared" si="38"/>
        <v>2.5068941622843055</v>
      </c>
      <c r="W203" t="s">
        <v>16</v>
      </c>
    </row>
    <row r="204" spans="1:23" ht="15.75" x14ac:dyDescent="0.25">
      <c r="A204" s="11"/>
      <c r="B204" t="s">
        <v>21</v>
      </c>
      <c r="C204" s="3">
        <v>44764</v>
      </c>
      <c r="D204">
        <v>0.9</v>
      </c>
      <c r="E204">
        <v>22006</v>
      </c>
      <c r="F204">
        <v>0.14499999999999999</v>
      </c>
      <c r="G204">
        <v>3190.83</v>
      </c>
      <c r="H204">
        <v>11.46</v>
      </c>
      <c r="I204" s="13">
        <v>2054.62</v>
      </c>
      <c r="J204">
        <v>4000</v>
      </c>
      <c r="K204">
        <v>2296</v>
      </c>
      <c r="L204">
        <f t="shared" si="39"/>
        <v>519.8900000000001</v>
      </c>
      <c r="M204">
        <v>12170</v>
      </c>
      <c r="N204">
        <f t="shared" si="40"/>
        <v>1764.6499999999999</v>
      </c>
      <c r="O204" s="8">
        <f t="shared" si="33"/>
        <v>15.782733119882133</v>
      </c>
      <c r="P204" s="8">
        <f t="shared" si="34"/>
        <v>7.8913665599410668E-2</v>
      </c>
      <c r="Q204" s="5">
        <f t="shared" si="35"/>
        <v>278.51000000000005</v>
      </c>
      <c r="R204" s="5">
        <f t="shared" si="41"/>
        <v>5606.84</v>
      </c>
      <c r="S204" s="5">
        <f t="shared" si="36"/>
        <v>9836</v>
      </c>
      <c r="T204" s="8">
        <f t="shared" si="37"/>
        <v>5719.3882481511919</v>
      </c>
      <c r="U204" s="8">
        <f t="shared" si="42"/>
        <v>9998.0482481511917</v>
      </c>
      <c r="V204" s="8">
        <f t="shared" si="38"/>
        <v>2.4995120620377977</v>
      </c>
      <c r="W204" t="s">
        <v>16</v>
      </c>
    </row>
    <row r="205" spans="1:23" ht="15.75" x14ac:dyDescent="0.25">
      <c r="A205" s="11"/>
      <c r="B205" t="s">
        <v>21</v>
      </c>
      <c r="C205" s="3">
        <v>44765</v>
      </c>
      <c r="D205">
        <v>0</v>
      </c>
      <c r="E205">
        <v>22006</v>
      </c>
      <c r="F205">
        <v>0.14499999999999999</v>
      </c>
      <c r="G205">
        <v>3190.83</v>
      </c>
      <c r="H205">
        <v>11.46</v>
      </c>
      <c r="I205" s="13">
        <v>1985</v>
      </c>
      <c r="J205">
        <v>4000</v>
      </c>
      <c r="K205">
        <v>2296</v>
      </c>
      <c r="L205">
        <f t="shared" si="39"/>
        <v>519.8900000000001</v>
      </c>
      <c r="M205">
        <v>12170</v>
      </c>
      <c r="N205">
        <f t="shared" si="40"/>
        <v>1764.6499999999999</v>
      </c>
      <c r="O205" s="8">
        <f t="shared" si="33"/>
        <v>11.837474853370365</v>
      </c>
      <c r="P205" s="8">
        <f t="shared" si="34"/>
        <v>5.9187374266851826E-2</v>
      </c>
      <c r="Q205" s="5">
        <f t="shared" si="35"/>
        <v>208.89000000000013</v>
      </c>
      <c r="R205" s="5">
        <f t="shared" si="41"/>
        <v>5537.22</v>
      </c>
      <c r="S205" s="5">
        <f t="shared" si="36"/>
        <v>9836</v>
      </c>
      <c r="T205" s="8">
        <f t="shared" si="37"/>
        <v>5621.6342169268701</v>
      </c>
      <c r="U205" s="8">
        <f t="shared" si="42"/>
        <v>9900.2942169268699</v>
      </c>
      <c r="V205" s="8">
        <f t="shared" si="38"/>
        <v>2.4750735542317175</v>
      </c>
      <c r="W205" t="s">
        <v>16</v>
      </c>
    </row>
    <row r="206" spans="1:23" ht="15.75" x14ac:dyDescent="0.25">
      <c r="A206" s="11"/>
      <c r="B206" t="s">
        <v>21</v>
      </c>
      <c r="C206" s="3">
        <v>44766</v>
      </c>
      <c r="D206" s="4">
        <v>0.25</v>
      </c>
      <c r="E206">
        <v>22006</v>
      </c>
      <c r="F206">
        <v>0.14499999999999999</v>
      </c>
      <c r="G206">
        <v>3190.83</v>
      </c>
      <c r="H206">
        <v>11.46</v>
      </c>
      <c r="I206" s="13">
        <v>2048.3000000000002</v>
      </c>
      <c r="J206">
        <v>4000</v>
      </c>
      <c r="K206">
        <v>2296</v>
      </c>
      <c r="L206">
        <f t="shared" si="39"/>
        <v>519.8900000000001</v>
      </c>
      <c r="M206">
        <v>12170</v>
      </c>
      <c r="N206">
        <f t="shared" si="40"/>
        <v>1764.6499999999999</v>
      </c>
      <c r="O206" s="8">
        <f t="shared" si="33"/>
        <v>15.424588445300788</v>
      </c>
      <c r="P206" s="8">
        <f t="shared" si="34"/>
        <v>7.712294222650394E-2</v>
      </c>
      <c r="Q206" s="5">
        <f t="shared" si="35"/>
        <v>272.19000000000034</v>
      </c>
      <c r="R206" s="5">
        <f t="shared" si="41"/>
        <v>5600.52</v>
      </c>
      <c r="S206" s="5">
        <f t="shared" si="36"/>
        <v>9836</v>
      </c>
      <c r="T206" s="8">
        <f t="shared" si="37"/>
        <v>5710.514282662285</v>
      </c>
      <c r="U206" s="8">
        <f t="shared" si="42"/>
        <v>9989.1742826622849</v>
      </c>
      <c r="V206" s="8">
        <f t="shared" si="38"/>
        <v>2.4972935706655712</v>
      </c>
      <c r="W206" t="s">
        <v>16</v>
      </c>
    </row>
    <row r="207" spans="1:23" ht="15.75" x14ac:dyDescent="0.25">
      <c r="A207" s="11"/>
      <c r="B207" t="s">
        <v>21</v>
      </c>
      <c r="C207" s="3">
        <v>44767</v>
      </c>
      <c r="D207">
        <v>0.27</v>
      </c>
      <c r="E207">
        <v>22006</v>
      </c>
      <c r="F207">
        <v>0.14499999999999999</v>
      </c>
      <c r="G207">
        <v>3190.83</v>
      </c>
      <c r="H207">
        <v>11.46</v>
      </c>
      <c r="I207" s="13">
        <v>2089.8200000000002</v>
      </c>
      <c r="J207">
        <v>4000</v>
      </c>
      <c r="K207">
        <v>2296</v>
      </c>
      <c r="L207">
        <f t="shared" si="39"/>
        <v>519.8900000000001</v>
      </c>
      <c r="M207">
        <v>12170</v>
      </c>
      <c r="N207">
        <f t="shared" si="40"/>
        <v>1764.6499999999999</v>
      </c>
      <c r="O207" s="8">
        <f t="shared" si="33"/>
        <v>17.777462952993531</v>
      </c>
      <c r="P207" s="8">
        <f t="shared" si="34"/>
        <v>8.8887314764967654E-2</v>
      </c>
      <c r="Q207" s="5">
        <f t="shared" si="35"/>
        <v>313.71000000000032</v>
      </c>
      <c r="R207" s="5">
        <f t="shared" si="41"/>
        <v>5642.04</v>
      </c>
      <c r="S207" s="5">
        <f t="shared" si="36"/>
        <v>9836</v>
      </c>
      <c r="T207" s="8">
        <f t="shared" si="37"/>
        <v>5768.8128660640923</v>
      </c>
      <c r="U207" s="8">
        <f t="shared" si="42"/>
        <v>10047.472866064092</v>
      </c>
      <c r="V207" s="8">
        <f t="shared" si="38"/>
        <v>2.5118682165160231</v>
      </c>
      <c r="W207" t="s">
        <v>16</v>
      </c>
    </row>
    <row r="208" spans="1:23" ht="15.75" x14ac:dyDescent="0.25">
      <c r="A208" s="11"/>
      <c r="B208" t="s">
        <v>21</v>
      </c>
      <c r="C208" s="3">
        <v>44768</v>
      </c>
      <c r="D208">
        <v>0</v>
      </c>
      <c r="E208">
        <v>22006</v>
      </c>
      <c r="F208">
        <v>0.14499999999999999</v>
      </c>
      <c r="G208">
        <v>3190.83</v>
      </c>
      <c r="H208">
        <v>11.46</v>
      </c>
      <c r="I208" s="13">
        <v>1858.53</v>
      </c>
      <c r="J208">
        <v>4000</v>
      </c>
      <c r="K208">
        <v>2296</v>
      </c>
      <c r="L208">
        <f t="shared" si="39"/>
        <v>519.8900000000001</v>
      </c>
      <c r="M208">
        <v>12170</v>
      </c>
      <c r="N208">
        <f t="shared" si="40"/>
        <v>1764.6499999999999</v>
      </c>
      <c r="O208" s="8">
        <f t="shared" si="33"/>
        <v>4.6706145694613728</v>
      </c>
      <c r="P208" s="8">
        <f t="shared" si="34"/>
        <v>2.3353072847306863E-2</v>
      </c>
      <c r="Q208" s="5">
        <f t="shared" si="35"/>
        <v>82.420000000000101</v>
      </c>
      <c r="R208" s="5">
        <f t="shared" si="41"/>
        <v>5410.75</v>
      </c>
      <c r="S208" s="5">
        <f t="shared" si="36"/>
        <v>9836</v>
      </c>
      <c r="T208" s="8">
        <f t="shared" si="37"/>
        <v>5444.056619556286</v>
      </c>
      <c r="U208" s="8">
        <f t="shared" si="42"/>
        <v>9722.7166195562859</v>
      </c>
      <c r="V208" s="8">
        <f t="shared" si="38"/>
        <v>2.4306791548890714</v>
      </c>
      <c r="W208" t="s">
        <v>16</v>
      </c>
    </row>
    <row r="209" spans="1:24" ht="15.75" x14ac:dyDescent="0.25">
      <c r="A209" s="11"/>
      <c r="B209" t="s">
        <v>21</v>
      </c>
      <c r="C209" s="3">
        <v>44769</v>
      </c>
      <c r="D209">
        <v>1</v>
      </c>
      <c r="E209">
        <v>22006</v>
      </c>
      <c r="F209">
        <v>0.14499999999999999</v>
      </c>
      <c r="G209">
        <v>3190.83</v>
      </c>
      <c r="H209">
        <v>11.46</v>
      </c>
      <c r="I209" s="13">
        <v>1941.79</v>
      </c>
      <c r="J209">
        <v>4000</v>
      </c>
      <c r="K209">
        <v>2296</v>
      </c>
      <c r="L209">
        <f t="shared" si="39"/>
        <v>519.8900000000001</v>
      </c>
      <c r="M209">
        <v>12170</v>
      </c>
      <c r="N209">
        <f t="shared" si="40"/>
        <v>1764.6499999999999</v>
      </c>
      <c r="O209" s="8">
        <f t="shared" si="33"/>
        <v>9.3888306463038056</v>
      </c>
      <c r="P209" s="8">
        <f t="shared" si="34"/>
        <v>4.6944153231519029E-2</v>
      </c>
      <c r="Q209" s="5">
        <f t="shared" si="35"/>
        <v>165.68000000000009</v>
      </c>
      <c r="R209" s="5">
        <f t="shared" si="41"/>
        <v>5494.01</v>
      </c>
      <c r="S209" s="5">
        <f t="shared" si="36"/>
        <v>9836</v>
      </c>
      <c r="T209" s="8">
        <f t="shared" si="37"/>
        <v>5560.962690221857</v>
      </c>
      <c r="U209" s="8">
        <f t="shared" si="42"/>
        <v>9839.6226902218568</v>
      </c>
      <c r="V209" s="8">
        <f t="shared" si="38"/>
        <v>2.4599056725554642</v>
      </c>
      <c r="W209" t="s">
        <v>16</v>
      </c>
    </row>
    <row r="210" spans="1:24" ht="15.75" x14ac:dyDescent="0.25">
      <c r="A210" s="11"/>
      <c r="B210" t="s">
        <v>21</v>
      </c>
      <c r="C210" s="3">
        <v>44770</v>
      </c>
      <c r="D210">
        <v>0.23</v>
      </c>
      <c r="E210">
        <v>22006</v>
      </c>
      <c r="F210">
        <v>0.14499999999999999</v>
      </c>
      <c r="G210">
        <v>3190.83</v>
      </c>
      <c r="H210">
        <v>11.46</v>
      </c>
      <c r="I210" s="13">
        <v>1943.03</v>
      </c>
      <c r="J210">
        <v>4000</v>
      </c>
      <c r="K210">
        <v>2296</v>
      </c>
      <c r="L210">
        <f t="shared" si="39"/>
        <v>519.8900000000001</v>
      </c>
      <c r="M210">
        <v>12170</v>
      </c>
      <c r="N210">
        <f t="shared" si="40"/>
        <v>1764.6499999999999</v>
      </c>
      <c r="O210" s="8">
        <f t="shared" si="33"/>
        <v>9.4590995381520475</v>
      </c>
      <c r="P210" s="8">
        <f t="shared" si="34"/>
        <v>4.729549769076024E-2</v>
      </c>
      <c r="Q210" s="5">
        <f t="shared" si="35"/>
        <v>166.9200000000001</v>
      </c>
      <c r="R210" s="5">
        <f t="shared" si="41"/>
        <v>5495.25</v>
      </c>
      <c r="S210" s="5">
        <f t="shared" si="36"/>
        <v>9836</v>
      </c>
      <c r="T210" s="8">
        <f t="shared" si="37"/>
        <v>5562.7037847165157</v>
      </c>
      <c r="U210" s="8">
        <f t="shared" si="42"/>
        <v>9841.3637847165155</v>
      </c>
      <c r="V210" s="8">
        <f t="shared" si="38"/>
        <v>2.4603409461791288</v>
      </c>
      <c r="W210" t="s">
        <v>16</v>
      </c>
    </row>
    <row r="211" spans="1:24" ht="15.75" x14ac:dyDescent="0.25">
      <c r="A211" s="11"/>
      <c r="B211" t="s">
        <v>21</v>
      </c>
      <c r="C211" s="3">
        <v>44771</v>
      </c>
      <c r="D211" s="4">
        <v>0</v>
      </c>
      <c r="E211">
        <v>22006</v>
      </c>
      <c r="F211">
        <v>0.14499999999999999</v>
      </c>
      <c r="G211">
        <v>3190.83</v>
      </c>
      <c r="H211">
        <v>11.46</v>
      </c>
      <c r="I211" s="13">
        <v>1974.95</v>
      </c>
      <c r="J211">
        <v>4000</v>
      </c>
      <c r="K211">
        <v>2296</v>
      </c>
      <c r="L211">
        <f t="shared" si="39"/>
        <v>519.8900000000001</v>
      </c>
      <c r="M211">
        <v>12170</v>
      </c>
      <c r="N211">
        <f t="shared" si="40"/>
        <v>1764.6499999999999</v>
      </c>
      <c r="O211" s="8">
        <f t="shared" si="33"/>
        <v>11.2679568186326</v>
      </c>
      <c r="P211" s="8">
        <f t="shared" si="34"/>
        <v>5.6339784093163002E-2</v>
      </c>
      <c r="Q211" s="5">
        <f t="shared" si="35"/>
        <v>198.84000000000017</v>
      </c>
      <c r="R211" s="5">
        <f t="shared" si="41"/>
        <v>5527.17</v>
      </c>
      <c r="S211" s="5">
        <f t="shared" si="36"/>
        <v>9836</v>
      </c>
      <c r="T211" s="8">
        <f t="shared" si="37"/>
        <v>5607.5229268693511</v>
      </c>
      <c r="U211" s="8">
        <f t="shared" si="42"/>
        <v>9886.1829268693509</v>
      </c>
      <c r="V211" s="8">
        <f t="shared" si="38"/>
        <v>2.4715457317173377</v>
      </c>
      <c r="W211" t="s">
        <v>16</v>
      </c>
    </row>
    <row r="212" spans="1:24" ht="15.75" x14ac:dyDescent="0.25">
      <c r="A212" s="11"/>
      <c r="B212" t="s">
        <v>21</v>
      </c>
      <c r="C212" s="3">
        <v>44772</v>
      </c>
      <c r="D212">
        <v>0.9</v>
      </c>
      <c r="E212">
        <v>22006</v>
      </c>
      <c r="F212">
        <v>0.14499999999999999</v>
      </c>
      <c r="G212">
        <v>3190.83</v>
      </c>
      <c r="H212">
        <v>11.46</v>
      </c>
      <c r="I212" s="13">
        <v>1851.23</v>
      </c>
      <c r="J212">
        <v>4000</v>
      </c>
      <c r="K212">
        <v>2296</v>
      </c>
      <c r="L212">
        <f t="shared" si="39"/>
        <v>519.8900000000001</v>
      </c>
      <c r="M212">
        <v>12170</v>
      </c>
      <c r="N212">
        <f t="shared" si="40"/>
        <v>1764.6499999999999</v>
      </c>
      <c r="O212" s="8">
        <f t="shared" si="33"/>
        <v>4.2569348029354348</v>
      </c>
      <c r="P212" s="8">
        <f t="shared" si="34"/>
        <v>2.1284674014677173E-2</v>
      </c>
      <c r="Q212" s="5">
        <f t="shared" si="35"/>
        <v>75.120000000000147</v>
      </c>
      <c r="R212" s="5">
        <f t="shared" si="41"/>
        <v>5403.45</v>
      </c>
      <c r="S212" s="5">
        <f t="shared" si="36"/>
        <v>9836</v>
      </c>
      <c r="T212" s="8">
        <f t="shared" si="37"/>
        <v>5433.8066277732123</v>
      </c>
      <c r="U212" s="8">
        <f t="shared" si="42"/>
        <v>9712.466627773214</v>
      </c>
      <c r="V212" s="8">
        <f t="shared" si="38"/>
        <v>2.4281166569433035</v>
      </c>
      <c r="W212" t="s">
        <v>14</v>
      </c>
      <c r="X212" t="s">
        <v>15</v>
      </c>
    </row>
    <row r="213" spans="1:24" ht="15.75" x14ac:dyDescent="0.25">
      <c r="A213" s="11"/>
      <c r="B213" t="s">
        <v>21</v>
      </c>
      <c r="C213" s="3">
        <v>44773</v>
      </c>
      <c r="D213">
        <v>2.0499999999999998</v>
      </c>
      <c r="E213">
        <v>22006</v>
      </c>
      <c r="F213">
        <v>0.14499999999999999</v>
      </c>
      <c r="G213">
        <v>3190.83</v>
      </c>
      <c r="H213">
        <v>11.46</v>
      </c>
      <c r="I213" s="13">
        <v>1813.32</v>
      </c>
      <c r="J213">
        <v>4000</v>
      </c>
      <c r="K213">
        <v>2296</v>
      </c>
      <c r="L213">
        <f t="shared" si="39"/>
        <v>519.8900000000001</v>
      </c>
      <c r="M213">
        <v>12170</v>
      </c>
      <c r="N213">
        <f t="shared" si="40"/>
        <v>1764.6499999999999</v>
      </c>
      <c r="O213" s="8">
        <f t="shared" si="33"/>
        <v>2.1086334400589393</v>
      </c>
      <c r="P213" s="8">
        <f t="shared" si="34"/>
        <v>1.0543167200294697E-2</v>
      </c>
      <c r="Q213" s="5">
        <f t="shared" si="35"/>
        <v>37.210000000000072</v>
      </c>
      <c r="R213" s="5">
        <f t="shared" si="41"/>
        <v>5365.54</v>
      </c>
      <c r="S213" s="5">
        <f t="shared" si="36"/>
        <v>9836</v>
      </c>
      <c r="T213" s="8">
        <f t="shared" si="37"/>
        <v>5380.5768759244047</v>
      </c>
      <c r="U213" s="8">
        <f t="shared" si="42"/>
        <v>9659.2368759244055</v>
      </c>
      <c r="V213" s="8">
        <f t="shared" si="38"/>
        <v>2.4148092189811012</v>
      </c>
      <c r="W213" t="s">
        <v>16</v>
      </c>
    </row>
    <row r="214" spans="1:24" ht="15.75" x14ac:dyDescent="0.25">
      <c r="A214" s="11"/>
      <c r="B214" t="s">
        <v>21</v>
      </c>
      <c r="C214" s="3">
        <v>44774</v>
      </c>
      <c r="D214">
        <v>0.03</v>
      </c>
      <c r="E214">
        <v>22006</v>
      </c>
      <c r="F214">
        <v>0.14499999999999999</v>
      </c>
      <c r="G214">
        <v>3190.83</v>
      </c>
      <c r="H214">
        <v>11.46</v>
      </c>
      <c r="I214" s="13">
        <v>1774.11</v>
      </c>
      <c r="J214">
        <v>4000</v>
      </c>
      <c r="K214">
        <v>2296</v>
      </c>
      <c r="L214">
        <f t="shared" si="39"/>
        <v>519.8900000000001</v>
      </c>
      <c r="M214">
        <v>12170</v>
      </c>
      <c r="N214">
        <f t="shared" si="40"/>
        <v>1764.6499999999999</v>
      </c>
      <c r="O214" s="8">
        <f t="shared" si="33"/>
        <v>-0.11333692233587198</v>
      </c>
      <c r="P214" s="8">
        <f t="shared" si="34"/>
        <v>-5.6668461167935986E-4</v>
      </c>
      <c r="Q214" s="5">
        <f t="shared" si="35"/>
        <v>-1.9999999999999645</v>
      </c>
      <c r="R214" s="5">
        <f t="shared" si="41"/>
        <v>5326.33</v>
      </c>
      <c r="S214" s="5">
        <f t="shared" si="36"/>
        <v>9836</v>
      </c>
      <c r="T214" s="8">
        <f t="shared" si="37"/>
        <v>5325.5217830731308</v>
      </c>
      <c r="U214" s="8">
        <f t="shared" si="42"/>
        <v>9604.1817830731306</v>
      </c>
      <c r="V214" s="8">
        <f t="shared" si="38"/>
        <v>2.4010454457682826</v>
      </c>
      <c r="W214" t="s">
        <v>16</v>
      </c>
    </row>
    <row r="215" spans="1:24" ht="15.75" x14ac:dyDescent="0.25">
      <c r="A215" s="11"/>
      <c r="B215" t="s">
        <v>21</v>
      </c>
      <c r="C215" s="3">
        <v>44775</v>
      </c>
      <c r="D215" s="4">
        <v>0.01</v>
      </c>
      <c r="E215">
        <v>22006</v>
      </c>
      <c r="F215">
        <v>0.14499999999999999</v>
      </c>
      <c r="G215">
        <v>3190.83</v>
      </c>
      <c r="H215">
        <v>11.46</v>
      </c>
      <c r="I215" s="13">
        <v>1810.26</v>
      </c>
      <c r="J215">
        <v>4000</v>
      </c>
      <c r="K215">
        <v>2296</v>
      </c>
      <c r="L215">
        <f t="shared" si="39"/>
        <v>519.8900000000001</v>
      </c>
      <c r="M215">
        <v>12170</v>
      </c>
      <c r="N215">
        <f t="shared" si="40"/>
        <v>1764.6499999999999</v>
      </c>
      <c r="O215" s="8">
        <f t="shared" si="33"/>
        <v>1.9352279488850554</v>
      </c>
      <c r="P215" s="8">
        <f t="shared" si="34"/>
        <v>9.6761397444252769E-3</v>
      </c>
      <c r="Q215" s="5">
        <f t="shared" si="35"/>
        <v>34.150000000000126</v>
      </c>
      <c r="R215" s="5">
        <f t="shared" si="41"/>
        <v>5362.4800000000005</v>
      </c>
      <c r="S215" s="5">
        <f t="shared" si="36"/>
        <v>9836</v>
      </c>
      <c r="T215" s="8">
        <f t="shared" si="37"/>
        <v>5376.2803040262943</v>
      </c>
      <c r="U215" s="8">
        <f t="shared" si="42"/>
        <v>9654.9403040262932</v>
      </c>
      <c r="V215" s="8">
        <f t="shared" si="38"/>
        <v>2.4137350760065734</v>
      </c>
      <c r="W215" t="s">
        <v>16</v>
      </c>
    </row>
    <row r="216" spans="1:24" ht="15.75" x14ac:dyDescent="0.25">
      <c r="A216" s="11"/>
      <c r="B216" t="s">
        <v>21</v>
      </c>
      <c r="C216" s="3">
        <v>44776</v>
      </c>
      <c r="D216">
        <v>0.49</v>
      </c>
      <c r="E216">
        <v>22006</v>
      </c>
      <c r="F216">
        <v>0.14499999999999999</v>
      </c>
      <c r="G216">
        <v>3190.83</v>
      </c>
      <c r="H216">
        <v>11.46</v>
      </c>
      <c r="I216" s="13">
        <v>1838.28</v>
      </c>
      <c r="J216">
        <v>4000</v>
      </c>
      <c r="K216">
        <v>2296</v>
      </c>
      <c r="L216">
        <f t="shared" si="39"/>
        <v>519.8900000000001</v>
      </c>
      <c r="M216">
        <v>12170</v>
      </c>
      <c r="N216">
        <f t="shared" si="40"/>
        <v>1764.6499999999999</v>
      </c>
      <c r="O216" s="8">
        <f t="shared" si="33"/>
        <v>3.5230782308106487</v>
      </c>
      <c r="P216" s="8">
        <f t="shared" si="34"/>
        <v>1.7615391154053243E-2</v>
      </c>
      <c r="Q216" s="5">
        <f t="shared" si="35"/>
        <v>62.170000000000108</v>
      </c>
      <c r="R216" s="5">
        <f t="shared" si="41"/>
        <v>5390.5</v>
      </c>
      <c r="S216" s="5">
        <f t="shared" si="36"/>
        <v>9836</v>
      </c>
      <c r="T216" s="8">
        <f t="shared" si="37"/>
        <v>5415.6234231717335</v>
      </c>
      <c r="U216" s="8">
        <f t="shared" si="42"/>
        <v>9694.2834231717334</v>
      </c>
      <c r="V216" s="8">
        <f t="shared" si="38"/>
        <v>2.4235708557929332</v>
      </c>
      <c r="W216" t="s">
        <v>16</v>
      </c>
    </row>
    <row r="217" spans="1:24" ht="15.75" x14ac:dyDescent="0.25">
      <c r="A217" s="11"/>
      <c r="B217" t="s">
        <v>21</v>
      </c>
      <c r="C217" s="3">
        <v>44777</v>
      </c>
      <c r="D217">
        <v>0</v>
      </c>
      <c r="E217">
        <v>22006</v>
      </c>
      <c r="F217">
        <v>0.14499999999999999</v>
      </c>
      <c r="G217">
        <v>3190.83</v>
      </c>
      <c r="H217">
        <v>11.46</v>
      </c>
      <c r="I217" s="13">
        <v>1867.96</v>
      </c>
      <c r="J217">
        <v>4000</v>
      </c>
      <c r="K217">
        <v>2296</v>
      </c>
      <c r="L217">
        <f t="shared" si="39"/>
        <v>519.8900000000001</v>
      </c>
      <c r="M217">
        <v>12170</v>
      </c>
      <c r="N217">
        <f t="shared" si="40"/>
        <v>1764.6499999999999</v>
      </c>
      <c r="O217" s="8">
        <f t="shared" si="33"/>
        <v>5.2049981582750222</v>
      </c>
      <c r="P217" s="8">
        <f t="shared" si="34"/>
        <v>2.6024990791375113E-2</v>
      </c>
      <c r="Q217" s="5">
        <f t="shared" si="35"/>
        <v>91.850000000000165</v>
      </c>
      <c r="R217" s="5">
        <f t="shared" si="41"/>
        <v>5420.18</v>
      </c>
      <c r="S217" s="5">
        <f t="shared" si="36"/>
        <v>9836</v>
      </c>
      <c r="T217" s="8">
        <f t="shared" si="37"/>
        <v>5457.2973623664757</v>
      </c>
      <c r="U217" s="8">
        <f t="shared" si="42"/>
        <v>9735.9573623664746</v>
      </c>
      <c r="V217" s="8">
        <f t="shared" si="38"/>
        <v>2.4339893405916189</v>
      </c>
      <c r="W217" t="s">
        <v>16</v>
      </c>
    </row>
    <row r="218" spans="1:24" ht="15.75" x14ac:dyDescent="0.25">
      <c r="A218" s="11"/>
      <c r="B218" t="s">
        <v>21</v>
      </c>
      <c r="C218" s="3">
        <v>44778</v>
      </c>
      <c r="D218" s="4">
        <v>0</v>
      </c>
      <c r="E218">
        <v>22006</v>
      </c>
      <c r="F218">
        <v>0.14499999999999999</v>
      </c>
      <c r="G218">
        <v>3190.83</v>
      </c>
      <c r="H218">
        <v>11.46</v>
      </c>
      <c r="I218" s="13">
        <v>1949.67</v>
      </c>
      <c r="J218">
        <v>4000</v>
      </c>
      <c r="K218">
        <v>2296</v>
      </c>
      <c r="L218">
        <f t="shared" si="39"/>
        <v>519.8900000000001</v>
      </c>
      <c r="M218">
        <v>12170</v>
      </c>
      <c r="N218">
        <f t="shared" si="40"/>
        <v>1764.6499999999999</v>
      </c>
      <c r="O218" s="8">
        <f t="shared" si="33"/>
        <v>9.8353781203071549</v>
      </c>
      <c r="P218" s="8">
        <f t="shared" si="34"/>
        <v>4.9176890601535773E-2</v>
      </c>
      <c r="Q218" s="5">
        <f t="shared" si="35"/>
        <v>173.5600000000002</v>
      </c>
      <c r="R218" s="5">
        <f t="shared" si="41"/>
        <v>5501.89</v>
      </c>
      <c r="S218" s="5">
        <f t="shared" si="36"/>
        <v>9836</v>
      </c>
      <c r="T218" s="8">
        <f t="shared" si="37"/>
        <v>5572.0270649137228</v>
      </c>
      <c r="U218" s="8">
        <f t="shared" si="42"/>
        <v>9850.6870649137218</v>
      </c>
      <c r="V218" s="8">
        <f t="shared" si="38"/>
        <v>2.4626717662284303</v>
      </c>
      <c r="W218" t="s">
        <v>16</v>
      </c>
    </row>
    <row r="219" spans="1:24" ht="15.75" x14ac:dyDescent="0.25">
      <c r="A219" s="11"/>
      <c r="B219" t="s">
        <v>21</v>
      </c>
      <c r="C219" s="3">
        <v>44779</v>
      </c>
      <c r="D219" s="4">
        <v>0</v>
      </c>
      <c r="E219">
        <v>22006</v>
      </c>
      <c r="F219">
        <v>0.14499999999999999</v>
      </c>
      <c r="G219">
        <v>3190.83</v>
      </c>
      <c r="H219">
        <v>11.46</v>
      </c>
      <c r="I219" s="13">
        <v>1827.42</v>
      </c>
      <c r="J219">
        <v>4000</v>
      </c>
      <c r="K219">
        <v>2296</v>
      </c>
      <c r="L219">
        <f t="shared" si="39"/>
        <v>519.8900000000001</v>
      </c>
      <c r="M219">
        <v>12170</v>
      </c>
      <c r="N219">
        <f t="shared" si="40"/>
        <v>1764.6499999999999</v>
      </c>
      <c r="O219" s="8">
        <f t="shared" si="33"/>
        <v>2.9076587425268587</v>
      </c>
      <c r="P219" s="8">
        <f t="shared" si="34"/>
        <v>1.4538293712634294E-2</v>
      </c>
      <c r="Q219" s="5">
        <f t="shared" si="35"/>
        <v>51.310000000000208</v>
      </c>
      <c r="R219" s="5">
        <f t="shared" si="41"/>
        <v>5379.64</v>
      </c>
      <c r="S219" s="5">
        <f t="shared" si="36"/>
        <v>9836</v>
      </c>
      <c r="T219" s="8">
        <f t="shared" si="37"/>
        <v>5400.3748052588335</v>
      </c>
      <c r="U219" s="8">
        <f t="shared" si="42"/>
        <v>9679.0348052588324</v>
      </c>
      <c r="V219" s="8">
        <f t="shared" si="38"/>
        <v>2.4197587013147079</v>
      </c>
      <c r="W219" t="s">
        <v>16</v>
      </c>
    </row>
    <row r="220" spans="1:24" ht="15.75" x14ac:dyDescent="0.25">
      <c r="A220" s="11"/>
      <c r="B220" t="s">
        <v>21</v>
      </c>
      <c r="C220" s="3">
        <v>44780</v>
      </c>
      <c r="D220" s="4">
        <v>0</v>
      </c>
      <c r="E220">
        <v>22006</v>
      </c>
      <c r="F220">
        <v>0.14499999999999999</v>
      </c>
      <c r="G220">
        <v>3190.83</v>
      </c>
      <c r="H220">
        <v>11.46</v>
      </c>
      <c r="I220" s="13">
        <v>2041.6</v>
      </c>
      <c r="J220">
        <v>4000</v>
      </c>
      <c r="K220">
        <v>2296</v>
      </c>
      <c r="L220">
        <f t="shared" si="39"/>
        <v>519.8900000000001</v>
      </c>
      <c r="M220">
        <v>12170</v>
      </c>
      <c r="N220">
        <f t="shared" si="40"/>
        <v>1764.6499999999999</v>
      </c>
      <c r="O220" s="8">
        <f t="shared" si="33"/>
        <v>15.044909755475594</v>
      </c>
      <c r="P220" s="8">
        <f t="shared" si="34"/>
        <v>7.522454877737797E-2</v>
      </c>
      <c r="Q220" s="5">
        <f t="shared" si="35"/>
        <v>265.49000000000007</v>
      </c>
      <c r="R220" s="5">
        <f t="shared" si="41"/>
        <v>5593.82</v>
      </c>
      <c r="S220" s="5">
        <f t="shared" si="36"/>
        <v>9836</v>
      </c>
      <c r="T220" s="8">
        <f t="shared" si="37"/>
        <v>5701.1067559572721</v>
      </c>
      <c r="U220" s="8">
        <f t="shared" si="42"/>
        <v>9979.766755957271</v>
      </c>
      <c r="V220" s="8">
        <f t="shared" si="38"/>
        <v>2.4949416889893179</v>
      </c>
      <c r="W220" t="s">
        <v>16</v>
      </c>
    </row>
    <row r="221" spans="1:24" ht="15.75" x14ac:dyDescent="0.25">
      <c r="A221" s="11"/>
      <c r="B221" t="s">
        <v>21</v>
      </c>
      <c r="C221" s="3">
        <v>44781</v>
      </c>
      <c r="D221" s="4">
        <v>0</v>
      </c>
      <c r="E221">
        <v>22006</v>
      </c>
      <c r="F221">
        <v>0.14499999999999999</v>
      </c>
      <c r="G221">
        <v>3190.83</v>
      </c>
      <c r="H221">
        <v>11.46</v>
      </c>
      <c r="I221" s="13">
        <v>1877.08</v>
      </c>
      <c r="J221">
        <v>4000</v>
      </c>
      <c r="K221">
        <v>2296</v>
      </c>
      <c r="L221">
        <f t="shared" si="39"/>
        <v>519.8900000000001</v>
      </c>
      <c r="M221">
        <v>12170</v>
      </c>
      <c r="N221">
        <f t="shared" si="40"/>
        <v>1764.6499999999999</v>
      </c>
      <c r="O221" s="8">
        <f t="shared" si="33"/>
        <v>5.721814524126601</v>
      </c>
      <c r="P221" s="8">
        <f t="shared" si="34"/>
        <v>2.8609072620633006E-2</v>
      </c>
      <c r="Q221" s="5">
        <f t="shared" si="35"/>
        <v>100.97000000000006</v>
      </c>
      <c r="R221" s="5">
        <f t="shared" si="41"/>
        <v>5429.3</v>
      </c>
      <c r="S221" s="5">
        <f t="shared" si="36"/>
        <v>9836</v>
      </c>
      <c r="T221" s="8">
        <f t="shared" si="37"/>
        <v>5470.1028315529993</v>
      </c>
      <c r="U221" s="8">
        <f t="shared" si="42"/>
        <v>9748.7628315529983</v>
      </c>
      <c r="V221" s="8">
        <f t="shared" si="38"/>
        <v>2.4371907078882495</v>
      </c>
      <c r="W221" t="s">
        <v>16</v>
      </c>
    </row>
    <row r="222" spans="1:24" ht="15.75" x14ac:dyDescent="0.25">
      <c r="A222" s="11"/>
      <c r="B222" t="s">
        <v>21</v>
      </c>
      <c r="C222" s="3">
        <v>44782</v>
      </c>
      <c r="D222" s="4">
        <v>0</v>
      </c>
      <c r="E222">
        <v>22006</v>
      </c>
      <c r="F222">
        <v>0.14499999999999999</v>
      </c>
      <c r="G222">
        <v>3190.83</v>
      </c>
      <c r="H222">
        <v>11.46</v>
      </c>
      <c r="I222" s="13">
        <v>1881.54</v>
      </c>
      <c r="J222">
        <v>4000</v>
      </c>
      <c r="K222">
        <v>2296</v>
      </c>
      <c r="L222">
        <f t="shared" si="39"/>
        <v>519.8900000000001</v>
      </c>
      <c r="M222">
        <v>12170</v>
      </c>
      <c r="N222">
        <f t="shared" si="40"/>
        <v>1764.6499999999999</v>
      </c>
      <c r="O222" s="8">
        <f t="shared" si="33"/>
        <v>5.9745558609356024</v>
      </c>
      <c r="P222" s="8">
        <f t="shared" si="34"/>
        <v>2.9872779304678011E-2</v>
      </c>
      <c r="Q222" s="5">
        <f t="shared" si="35"/>
        <v>105.43000000000009</v>
      </c>
      <c r="R222" s="5">
        <f t="shared" si="41"/>
        <v>5433.76</v>
      </c>
      <c r="S222" s="5">
        <f t="shared" si="36"/>
        <v>9836</v>
      </c>
      <c r="T222" s="8">
        <f t="shared" si="37"/>
        <v>5476.3651552999181</v>
      </c>
      <c r="U222" s="8">
        <f t="shared" si="42"/>
        <v>9755.025155299918</v>
      </c>
      <c r="V222" s="8">
        <f t="shared" si="38"/>
        <v>2.4387562888249796</v>
      </c>
      <c r="W222" t="s">
        <v>16</v>
      </c>
    </row>
    <row r="223" spans="1:24" ht="15.75" x14ac:dyDescent="0.25">
      <c r="A223" s="11"/>
      <c r="B223" t="s">
        <v>21</v>
      </c>
      <c r="C223" s="3">
        <v>44783</v>
      </c>
      <c r="D223" s="4">
        <v>0</v>
      </c>
      <c r="E223">
        <v>22006</v>
      </c>
      <c r="F223">
        <v>0.14499999999999999</v>
      </c>
      <c r="G223">
        <v>3190.83</v>
      </c>
      <c r="H223">
        <v>11.46</v>
      </c>
      <c r="I223" s="13">
        <v>1834.8</v>
      </c>
      <c r="J223">
        <v>4000</v>
      </c>
      <c r="K223">
        <v>2296</v>
      </c>
      <c r="L223">
        <f t="shared" si="39"/>
        <v>519.8900000000001</v>
      </c>
      <c r="M223">
        <v>12170</v>
      </c>
      <c r="N223">
        <f t="shared" si="40"/>
        <v>1764.6499999999999</v>
      </c>
      <c r="O223" s="8">
        <f t="shared" si="33"/>
        <v>3.3258719859462271</v>
      </c>
      <c r="P223" s="8">
        <f t="shared" si="34"/>
        <v>1.6629359929731136E-2</v>
      </c>
      <c r="Q223" s="5">
        <f t="shared" si="35"/>
        <v>58.69000000000009</v>
      </c>
      <c r="R223" s="5">
        <f t="shared" si="41"/>
        <v>5387.02</v>
      </c>
      <c r="S223" s="5">
        <f t="shared" si="36"/>
        <v>9836</v>
      </c>
      <c r="T223" s="8">
        <f t="shared" si="37"/>
        <v>5410.7371257189816</v>
      </c>
      <c r="U223" s="8">
        <f t="shared" si="42"/>
        <v>9689.3971257189805</v>
      </c>
      <c r="V223" s="8">
        <f t="shared" si="38"/>
        <v>2.4223492814297449</v>
      </c>
      <c r="W223" t="s">
        <v>16</v>
      </c>
    </row>
    <row r="224" spans="1:24" ht="15.75" x14ac:dyDescent="0.25">
      <c r="A224" s="11"/>
      <c r="B224" t="s">
        <v>21</v>
      </c>
      <c r="C224" s="3">
        <v>44784</v>
      </c>
      <c r="D224" s="4">
        <v>0</v>
      </c>
      <c r="E224">
        <v>22006</v>
      </c>
      <c r="F224">
        <v>0.14499999999999999</v>
      </c>
      <c r="G224">
        <v>3190.83</v>
      </c>
      <c r="H224">
        <v>11.46</v>
      </c>
      <c r="I224" s="13">
        <v>1763.08</v>
      </c>
      <c r="J224">
        <v>4000</v>
      </c>
      <c r="K224">
        <v>2296</v>
      </c>
      <c r="L224">
        <f t="shared" si="39"/>
        <v>519.8900000000001</v>
      </c>
      <c r="M224">
        <v>12170</v>
      </c>
      <c r="N224">
        <f t="shared" si="40"/>
        <v>1764.6499999999999</v>
      </c>
      <c r="O224" s="8">
        <f t="shared" si="33"/>
        <v>-0.73839004901821537</v>
      </c>
      <c r="P224" s="8">
        <f t="shared" si="34"/>
        <v>-3.691950245091077E-3</v>
      </c>
      <c r="Q224" s="5">
        <f t="shared" si="35"/>
        <v>-13.029999999999937</v>
      </c>
      <c r="R224" s="5">
        <f t="shared" si="41"/>
        <v>5315.3</v>
      </c>
      <c r="S224" s="5">
        <f t="shared" si="36"/>
        <v>9836</v>
      </c>
      <c r="T224" s="8">
        <f t="shared" si="37"/>
        <v>5310.0344667214467</v>
      </c>
      <c r="U224" s="8">
        <f t="shared" si="42"/>
        <v>9588.6944667214448</v>
      </c>
      <c r="V224" s="8">
        <f t="shared" si="38"/>
        <v>2.397173616680361</v>
      </c>
      <c r="W224" t="s">
        <v>16</v>
      </c>
    </row>
    <row r="225" spans="1:23" ht="15.75" x14ac:dyDescent="0.25">
      <c r="A225" s="11"/>
      <c r="B225" t="s">
        <v>21</v>
      </c>
      <c r="C225" s="3">
        <v>44785</v>
      </c>
      <c r="D225" s="4">
        <v>0</v>
      </c>
      <c r="E225">
        <v>22006</v>
      </c>
      <c r="F225">
        <v>0.14499999999999999</v>
      </c>
      <c r="G225">
        <v>3190.83</v>
      </c>
      <c r="H225">
        <v>11.46</v>
      </c>
      <c r="I225" s="13">
        <v>1725.79</v>
      </c>
      <c r="J225">
        <v>4000</v>
      </c>
      <c r="K225">
        <v>2296</v>
      </c>
      <c r="L225">
        <f t="shared" si="39"/>
        <v>519.8900000000001</v>
      </c>
      <c r="M225">
        <v>12170</v>
      </c>
      <c r="N225">
        <f t="shared" si="40"/>
        <v>1764.6499999999999</v>
      </c>
      <c r="O225" s="8">
        <f t="shared" si="33"/>
        <v>-2.8515569659705835</v>
      </c>
      <c r="P225" s="8">
        <f t="shared" si="34"/>
        <v>-1.4257784829852918E-2</v>
      </c>
      <c r="Q225" s="5">
        <f t="shared" si="35"/>
        <v>-50.319999999999901</v>
      </c>
      <c r="R225" s="5">
        <f t="shared" si="41"/>
        <v>5278.01</v>
      </c>
      <c r="S225" s="5">
        <f t="shared" si="36"/>
        <v>9836</v>
      </c>
      <c r="T225" s="8">
        <f t="shared" si="37"/>
        <v>5257.6752621199676</v>
      </c>
      <c r="U225" s="8">
        <f t="shared" si="42"/>
        <v>9536.3352621199665</v>
      </c>
      <c r="V225" s="8">
        <f t="shared" si="38"/>
        <v>2.3840838155299915</v>
      </c>
      <c r="W225" t="s">
        <v>16</v>
      </c>
    </row>
    <row r="226" spans="1:23" ht="15.75" x14ac:dyDescent="0.25">
      <c r="A226" s="11"/>
      <c r="B226" t="s">
        <v>21</v>
      </c>
      <c r="C226" s="3">
        <v>44786</v>
      </c>
      <c r="D226" s="4">
        <v>0</v>
      </c>
      <c r="E226">
        <v>22006</v>
      </c>
      <c r="F226">
        <v>0.14499999999999999</v>
      </c>
      <c r="G226">
        <v>3190.83</v>
      </c>
      <c r="H226">
        <v>11.46</v>
      </c>
      <c r="I226" s="13">
        <v>1729.2</v>
      </c>
      <c r="J226">
        <v>4000</v>
      </c>
      <c r="K226">
        <v>2296</v>
      </c>
      <c r="L226">
        <f t="shared" si="39"/>
        <v>519.8900000000001</v>
      </c>
      <c r="M226">
        <v>12170</v>
      </c>
      <c r="N226">
        <f t="shared" si="40"/>
        <v>1764.6499999999999</v>
      </c>
      <c r="O226" s="8">
        <f t="shared" si="33"/>
        <v>-2.6583175133879138</v>
      </c>
      <c r="P226" s="8">
        <f t="shared" si="34"/>
        <v>-1.3291587566939569E-2</v>
      </c>
      <c r="Q226" s="5">
        <f t="shared" si="35"/>
        <v>-46.909999999999819</v>
      </c>
      <c r="R226" s="5">
        <f t="shared" si="41"/>
        <v>5281.42</v>
      </c>
      <c r="S226" s="5">
        <f t="shared" si="36"/>
        <v>9836</v>
      </c>
      <c r="T226" s="8">
        <f t="shared" si="37"/>
        <v>5262.4632719802794</v>
      </c>
      <c r="U226" s="8">
        <f t="shared" si="42"/>
        <v>9541.1232719802792</v>
      </c>
      <c r="V226" s="8">
        <f t="shared" si="38"/>
        <v>2.3852808179950697</v>
      </c>
      <c r="W226" t="s">
        <v>16</v>
      </c>
    </row>
    <row r="227" spans="1:23" ht="15.75" x14ac:dyDescent="0.25">
      <c r="A227" s="11"/>
      <c r="B227" t="s">
        <v>21</v>
      </c>
      <c r="C227" s="3">
        <v>44787</v>
      </c>
      <c r="D227" s="4">
        <v>0</v>
      </c>
      <c r="E227">
        <v>22006</v>
      </c>
      <c r="F227">
        <v>0.14499999999999999</v>
      </c>
      <c r="G227">
        <v>3190.83</v>
      </c>
      <c r="H227">
        <v>11.46</v>
      </c>
      <c r="I227" s="13">
        <v>1728.77</v>
      </c>
      <c r="J227">
        <v>4000</v>
      </c>
      <c r="K227">
        <v>2296</v>
      </c>
      <c r="L227">
        <f t="shared" si="39"/>
        <v>519.8900000000001</v>
      </c>
      <c r="M227">
        <v>12170</v>
      </c>
      <c r="N227">
        <f t="shared" si="40"/>
        <v>1764.6499999999999</v>
      </c>
      <c r="O227" s="8">
        <f t="shared" si="33"/>
        <v>-2.6826849516901303</v>
      </c>
      <c r="P227" s="8">
        <f t="shared" si="34"/>
        <v>-1.3413424758450651E-2</v>
      </c>
      <c r="Q227" s="5">
        <f t="shared" si="35"/>
        <v>-47.339999999999883</v>
      </c>
      <c r="R227" s="5">
        <f t="shared" si="41"/>
        <v>5280.99</v>
      </c>
      <c r="S227" s="5">
        <f t="shared" si="36"/>
        <v>9836</v>
      </c>
      <c r="T227" s="8">
        <f t="shared" si="37"/>
        <v>5261.8595053410027</v>
      </c>
      <c r="U227" s="8">
        <f t="shared" si="42"/>
        <v>9540.5195053410025</v>
      </c>
      <c r="V227" s="8">
        <f t="shared" si="38"/>
        <v>2.3851298763352506</v>
      </c>
      <c r="W227" t="s">
        <v>16</v>
      </c>
    </row>
    <row r="228" spans="1:23" ht="15.75" x14ac:dyDescent="0.25">
      <c r="A228" s="11"/>
      <c r="B228" t="s">
        <v>21</v>
      </c>
      <c r="C228" s="3">
        <v>44788</v>
      </c>
      <c r="D228" s="4">
        <v>0.06</v>
      </c>
      <c r="E228">
        <v>22006</v>
      </c>
      <c r="F228">
        <v>0.14499999999999999</v>
      </c>
      <c r="G228">
        <v>3190.83</v>
      </c>
      <c r="H228">
        <v>11.46</v>
      </c>
      <c r="I228" s="13">
        <v>1743.05</v>
      </c>
      <c r="J228">
        <v>4000</v>
      </c>
      <c r="K228">
        <v>2296</v>
      </c>
      <c r="L228">
        <f t="shared" si="39"/>
        <v>519.8900000000001</v>
      </c>
      <c r="M228">
        <v>12170</v>
      </c>
      <c r="N228">
        <f t="shared" si="40"/>
        <v>1764.6499999999999</v>
      </c>
      <c r="O228" s="8">
        <f t="shared" si="33"/>
        <v>-1.8734593262119916</v>
      </c>
      <c r="P228" s="8">
        <f t="shared" si="34"/>
        <v>-9.3672966310599584E-3</v>
      </c>
      <c r="Q228" s="5">
        <f t="shared" si="35"/>
        <v>-33.05999999999991</v>
      </c>
      <c r="R228" s="5">
        <f t="shared" si="41"/>
        <v>5295.27</v>
      </c>
      <c r="S228" s="5">
        <f t="shared" si="36"/>
        <v>9836</v>
      </c>
      <c r="T228" s="8">
        <f t="shared" si="37"/>
        <v>5281.9101741988497</v>
      </c>
      <c r="U228" s="8">
        <f t="shared" si="42"/>
        <v>9560.5701741988505</v>
      </c>
      <c r="V228" s="8">
        <f t="shared" si="38"/>
        <v>2.3901425435497128</v>
      </c>
      <c r="W228" t="s">
        <v>16</v>
      </c>
    </row>
    <row r="229" spans="1:23" ht="15.75" x14ac:dyDescent="0.25">
      <c r="A229" s="11"/>
      <c r="B229" t="s">
        <v>21</v>
      </c>
      <c r="C229" s="3">
        <v>44789</v>
      </c>
      <c r="D229">
        <v>16.100000000000001</v>
      </c>
      <c r="E229">
        <v>22006</v>
      </c>
      <c r="F229">
        <v>0.14499999999999999</v>
      </c>
      <c r="G229">
        <v>3190.83</v>
      </c>
      <c r="H229">
        <v>11.46</v>
      </c>
      <c r="I229" s="13">
        <v>3144.69</v>
      </c>
      <c r="J229">
        <v>4000</v>
      </c>
      <c r="K229">
        <v>2296</v>
      </c>
      <c r="L229">
        <f t="shared" si="39"/>
        <v>519.8900000000001</v>
      </c>
      <c r="M229">
        <v>12170</v>
      </c>
      <c r="N229">
        <f t="shared" si="40"/>
        <v>1764.6499999999999</v>
      </c>
      <c r="O229" s="8">
        <f t="shared" si="33"/>
        <v>77.555322585215208</v>
      </c>
      <c r="P229" s="8">
        <f t="shared" si="34"/>
        <v>0.38777661292607601</v>
      </c>
      <c r="Q229" s="5">
        <f t="shared" si="35"/>
        <v>1368.5800000000002</v>
      </c>
      <c r="R229" s="5">
        <f t="shared" si="41"/>
        <v>6696.91</v>
      </c>
      <c r="S229" s="5">
        <f t="shared" si="36"/>
        <v>9836</v>
      </c>
      <c r="T229" s="8">
        <f t="shared" si="37"/>
        <v>7249.9647608874275</v>
      </c>
      <c r="U229" s="8">
        <f t="shared" si="42"/>
        <v>11528.624760887427</v>
      </c>
      <c r="V229" s="8">
        <f t="shared" si="38"/>
        <v>2.8821561902218567</v>
      </c>
      <c r="W229" t="s">
        <v>16</v>
      </c>
    </row>
    <row r="230" spans="1:23" ht="15.75" x14ac:dyDescent="0.25">
      <c r="A230" s="11"/>
      <c r="B230" t="s">
        <v>21</v>
      </c>
      <c r="C230" s="3">
        <v>44790</v>
      </c>
      <c r="D230">
        <v>0.13</v>
      </c>
      <c r="E230">
        <v>22006</v>
      </c>
      <c r="F230">
        <v>0.14499999999999999</v>
      </c>
      <c r="G230">
        <v>3190.83</v>
      </c>
      <c r="H230">
        <v>11.46</v>
      </c>
      <c r="I230" s="13">
        <v>3226.45</v>
      </c>
      <c r="J230">
        <v>4000</v>
      </c>
      <c r="K230">
        <v>2296</v>
      </c>
      <c r="L230">
        <f t="shared" si="39"/>
        <v>519.8900000000001</v>
      </c>
      <c r="M230">
        <v>12170</v>
      </c>
      <c r="N230">
        <f t="shared" si="40"/>
        <v>1764.6499999999999</v>
      </c>
      <c r="O230" s="8">
        <f t="shared" si="33"/>
        <v>82.188535970305736</v>
      </c>
      <c r="P230" s="8">
        <f t="shared" si="34"/>
        <v>0.41094267985152866</v>
      </c>
      <c r="Q230" s="5">
        <f t="shared" si="35"/>
        <v>1450.34</v>
      </c>
      <c r="R230" s="5">
        <f t="shared" si="41"/>
        <v>6778.67</v>
      </c>
      <c r="S230" s="5">
        <f t="shared" si="36"/>
        <v>9836</v>
      </c>
      <c r="T230" s="8">
        <f t="shared" si="37"/>
        <v>7364.764668857847</v>
      </c>
      <c r="U230" s="8">
        <f t="shared" si="42"/>
        <v>11643.424668857848</v>
      </c>
      <c r="V230" s="8">
        <f t="shared" si="38"/>
        <v>2.9108561672144622</v>
      </c>
      <c r="W230" t="s">
        <v>16</v>
      </c>
    </row>
    <row r="231" spans="1:23" ht="15.75" x14ac:dyDescent="0.25">
      <c r="A231" s="11"/>
      <c r="B231" t="s">
        <v>21</v>
      </c>
      <c r="C231" s="3">
        <v>44791</v>
      </c>
      <c r="D231" s="4">
        <v>0.13</v>
      </c>
      <c r="E231">
        <v>22006</v>
      </c>
      <c r="F231">
        <v>0.14499999999999999</v>
      </c>
      <c r="G231">
        <v>3190.83</v>
      </c>
      <c r="H231">
        <v>11.46</v>
      </c>
      <c r="I231" s="13">
        <v>3230.37</v>
      </c>
      <c r="J231">
        <v>4000</v>
      </c>
      <c r="K231">
        <v>2296</v>
      </c>
      <c r="L231">
        <f t="shared" si="39"/>
        <v>519.8900000000001</v>
      </c>
      <c r="M231">
        <v>12170</v>
      </c>
      <c r="N231">
        <f t="shared" si="40"/>
        <v>1764.6499999999999</v>
      </c>
      <c r="O231" s="8">
        <f t="shared" si="33"/>
        <v>82.410676338084045</v>
      </c>
      <c r="P231" s="8">
        <f t="shared" si="34"/>
        <v>0.41205338169042022</v>
      </c>
      <c r="Q231" s="5">
        <f t="shared" si="35"/>
        <v>1454.26</v>
      </c>
      <c r="R231" s="5">
        <f t="shared" si="41"/>
        <v>6782.59</v>
      </c>
      <c r="S231" s="5">
        <f t="shared" si="36"/>
        <v>9836</v>
      </c>
      <c r="T231" s="8">
        <f t="shared" si="37"/>
        <v>7370.2687740345109</v>
      </c>
      <c r="U231" s="8">
        <f t="shared" si="42"/>
        <v>11648.928774034512</v>
      </c>
      <c r="V231" s="8">
        <f t="shared" si="38"/>
        <v>2.9122321935086277</v>
      </c>
      <c r="W231" t="s">
        <v>16</v>
      </c>
    </row>
    <row r="232" spans="1:23" ht="15.75" x14ac:dyDescent="0.25">
      <c r="A232" s="11"/>
      <c r="B232" t="s">
        <v>21</v>
      </c>
      <c r="C232" s="3">
        <v>44792</v>
      </c>
      <c r="D232" s="4">
        <v>0.02</v>
      </c>
      <c r="E232">
        <v>22006</v>
      </c>
      <c r="F232">
        <v>0.14499999999999999</v>
      </c>
      <c r="G232">
        <v>3190.83</v>
      </c>
      <c r="H232">
        <v>11.46</v>
      </c>
      <c r="I232" s="13">
        <v>2105.71</v>
      </c>
      <c r="J232">
        <v>4000</v>
      </c>
      <c r="K232">
        <v>2296</v>
      </c>
      <c r="L232">
        <f t="shared" si="39"/>
        <v>519.8900000000001</v>
      </c>
      <c r="M232">
        <v>12170</v>
      </c>
      <c r="N232">
        <f t="shared" si="40"/>
        <v>1764.6499999999999</v>
      </c>
      <c r="O232" s="8">
        <f t="shared" si="33"/>
        <v>18.677924800952042</v>
      </c>
      <c r="P232" s="8">
        <f t="shared" si="34"/>
        <v>9.3389624004760211E-2</v>
      </c>
      <c r="Q232" s="5">
        <f t="shared" si="35"/>
        <v>329.60000000000019</v>
      </c>
      <c r="R232" s="5">
        <f t="shared" si="41"/>
        <v>5657.93</v>
      </c>
      <c r="S232" s="5">
        <f t="shared" si="36"/>
        <v>9836</v>
      </c>
      <c r="T232" s="8">
        <f t="shared" si="37"/>
        <v>5791.124149548069</v>
      </c>
      <c r="U232" s="8">
        <f t="shared" si="42"/>
        <v>10069.78414954807</v>
      </c>
      <c r="V232" s="8">
        <f t="shared" si="38"/>
        <v>2.5174460373870176</v>
      </c>
      <c r="W232" t="s">
        <v>16</v>
      </c>
    </row>
    <row r="233" spans="1:23" ht="15.75" x14ac:dyDescent="0.25">
      <c r="A233" s="11"/>
      <c r="B233" t="s">
        <v>21</v>
      </c>
      <c r="C233" s="3">
        <v>44793</v>
      </c>
      <c r="D233" s="4">
        <v>0</v>
      </c>
      <c r="E233">
        <v>22006</v>
      </c>
      <c r="F233">
        <v>0.14499999999999999</v>
      </c>
      <c r="G233">
        <v>3190.83</v>
      </c>
      <c r="H233">
        <v>11.46</v>
      </c>
      <c r="I233" s="13">
        <v>2200.59</v>
      </c>
      <c r="J233">
        <v>4000</v>
      </c>
      <c r="K233">
        <v>2296</v>
      </c>
      <c r="L233">
        <f t="shared" si="39"/>
        <v>519.8900000000001</v>
      </c>
      <c r="M233">
        <v>12170</v>
      </c>
      <c r="N233">
        <f t="shared" si="40"/>
        <v>1764.6499999999999</v>
      </c>
      <c r="O233" s="8">
        <f t="shared" si="33"/>
        <v>24.05462839656591</v>
      </c>
      <c r="P233" s="8">
        <f t="shared" si="34"/>
        <v>0.12027314198282955</v>
      </c>
      <c r="Q233" s="5">
        <f t="shared" si="35"/>
        <v>424.4800000000003</v>
      </c>
      <c r="R233" s="5">
        <f t="shared" si="41"/>
        <v>5752.81</v>
      </c>
      <c r="S233" s="5">
        <f t="shared" si="36"/>
        <v>9836</v>
      </c>
      <c r="T233" s="8">
        <f t="shared" si="37"/>
        <v>5924.3459605587514</v>
      </c>
      <c r="U233" s="8">
        <f t="shared" si="42"/>
        <v>10203.005960558752</v>
      </c>
      <c r="V233" s="8">
        <f t="shared" si="38"/>
        <v>2.5507514901396879</v>
      </c>
      <c r="W233" t="s">
        <v>16</v>
      </c>
    </row>
    <row r="234" spans="1:23" ht="15.75" x14ac:dyDescent="0.25">
      <c r="A234" s="11"/>
      <c r="B234" t="s">
        <v>21</v>
      </c>
      <c r="C234" s="3">
        <v>44794</v>
      </c>
      <c r="D234" s="4">
        <v>0</v>
      </c>
      <c r="E234">
        <v>22006</v>
      </c>
      <c r="F234">
        <v>0.14499999999999999</v>
      </c>
      <c r="G234">
        <v>3190.83</v>
      </c>
      <c r="H234">
        <v>11.46</v>
      </c>
      <c r="I234" s="13">
        <v>2125.81</v>
      </c>
      <c r="J234">
        <v>4000</v>
      </c>
      <c r="K234">
        <v>2296</v>
      </c>
      <c r="L234">
        <f t="shared" si="39"/>
        <v>519.8900000000001</v>
      </c>
      <c r="M234">
        <v>12170</v>
      </c>
      <c r="N234">
        <f t="shared" si="40"/>
        <v>1764.6499999999999</v>
      </c>
      <c r="O234" s="8">
        <f t="shared" si="33"/>
        <v>19.816960870427572</v>
      </c>
      <c r="P234" s="8">
        <f t="shared" si="34"/>
        <v>9.9084804352137859E-2</v>
      </c>
      <c r="Q234" s="5">
        <f t="shared" si="35"/>
        <v>349.7000000000001</v>
      </c>
      <c r="R234" s="5">
        <f t="shared" si="41"/>
        <v>5678.03</v>
      </c>
      <c r="S234" s="5">
        <f t="shared" si="36"/>
        <v>9836</v>
      </c>
      <c r="T234" s="8">
        <f t="shared" si="37"/>
        <v>5819.3467296631061</v>
      </c>
      <c r="U234" s="8">
        <f t="shared" si="42"/>
        <v>10098.006729663104</v>
      </c>
      <c r="V234" s="8">
        <f t="shared" si="38"/>
        <v>2.5245016824157762</v>
      </c>
      <c r="W234" t="s">
        <v>16</v>
      </c>
    </row>
    <row r="235" spans="1:23" ht="15.75" x14ac:dyDescent="0.25">
      <c r="A235" s="11"/>
      <c r="B235" t="s">
        <v>21</v>
      </c>
      <c r="C235" s="3">
        <v>44795</v>
      </c>
      <c r="D235" s="4">
        <v>0</v>
      </c>
      <c r="E235">
        <v>22006</v>
      </c>
      <c r="F235">
        <v>0.14499999999999999</v>
      </c>
      <c r="G235">
        <v>3190.83</v>
      </c>
      <c r="H235">
        <v>11.46</v>
      </c>
      <c r="I235" s="13">
        <v>2160.4499999999998</v>
      </c>
      <c r="J235">
        <v>4000</v>
      </c>
      <c r="K235">
        <v>2296</v>
      </c>
      <c r="L235">
        <f t="shared" si="39"/>
        <v>519.8900000000001</v>
      </c>
      <c r="M235">
        <v>12170</v>
      </c>
      <c r="N235">
        <f t="shared" si="40"/>
        <v>1764.6499999999999</v>
      </c>
      <c r="O235" s="8">
        <f t="shared" si="33"/>
        <v>21.7799563652849</v>
      </c>
      <c r="P235" s="8">
        <f t="shared" si="34"/>
        <v>0.1088997818264245</v>
      </c>
      <c r="Q235" s="5">
        <f t="shared" si="35"/>
        <v>384.34</v>
      </c>
      <c r="R235" s="5">
        <f t="shared" si="41"/>
        <v>5712.67</v>
      </c>
      <c r="S235" s="5">
        <f t="shared" si="36"/>
        <v>9836</v>
      </c>
      <c r="T235" s="8">
        <f t="shared" si="37"/>
        <v>5867.985046836483</v>
      </c>
      <c r="U235" s="8">
        <f t="shared" si="42"/>
        <v>10146.645046836484</v>
      </c>
      <c r="V235" s="8">
        <f t="shared" si="38"/>
        <v>2.5366612617091211</v>
      </c>
      <c r="W235" t="s">
        <v>16</v>
      </c>
    </row>
    <row r="236" spans="1:23" ht="15.75" x14ac:dyDescent="0.25">
      <c r="A236" s="11"/>
      <c r="B236" t="s">
        <v>21</v>
      </c>
      <c r="C236" s="3">
        <v>44796</v>
      </c>
      <c r="D236" s="4">
        <v>0.11</v>
      </c>
      <c r="E236">
        <v>22006</v>
      </c>
      <c r="F236">
        <v>0.14499999999999999</v>
      </c>
      <c r="G236">
        <v>3190.83</v>
      </c>
      <c r="H236">
        <v>11.46</v>
      </c>
      <c r="I236" s="13">
        <v>2121.48</v>
      </c>
      <c r="J236">
        <v>4000</v>
      </c>
      <c r="K236">
        <v>2296</v>
      </c>
      <c r="L236">
        <f t="shared" si="39"/>
        <v>519.8900000000001</v>
      </c>
      <c r="M236">
        <v>12170</v>
      </c>
      <c r="N236">
        <f t="shared" si="40"/>
        <v>1764.6499999999999</v>
      </c>
      <c r="O236" s="8">
        <f t="shared" si="33"/>
        <v>19.571586433570406</v>
      </c>
      <c r="P236" s="8">
        <f t="shared" si="34"/>
        <v>9.7857932167852033E-2</v>
      </c>
      <c r="Q236" s="5">
        <f t="shared" si="35"/>
        <v>345.37000000000018</v>
      </c>
      <c r="R236" s="5">
        <f t="shared" si="41"/>
        <v>5673.7</v>
      </c>
      <c r="S236" s="5">
        <f t="shared" si="36"/>
        <v>9836</v>
      </c>
      <c r="T236" s="8">
        <f t="shared" si="37"/>
        <v>5813.2669400164341</v>
      </c>
      <c r="U236" s="8">
        <f t="shared" si="42"/>
        <v>10091.926940016434</v>
      </c>
      <c r="V236" s="8">
        <f t="shared" si="38"/>
        <v>2.5229817350041084</v>
      </c>
      <c r="W236" t="s">
        <v>16</v>
      </c>
    </row>
    <row r="237" spans="1:23" ht="15.75" x14ac:dyDescent="0.25">
      <c r="A237" s="11"/>
      <c r="B237" t="s">
        <v>21</v>
      </c>
      <c r="C237" s="3">
        <v>44797</v>
      </c>
      <c r="D237" s="4">
        <v>0.01</v>
      </c>
      <c r="E237">
        <v>22006</v>
      </c>
      <c r="F237">
        <v>0.14499999999999999</v>
      </c>
      <c r="G237">
        <v>3190.83</v>
      </c>
      <c r="H237">
        <v>11.46</v>
      </c>
      <c r="I237" s="13">
        <v>2218.42</v>
      </c>
      <c r="J237">
        <v>4000</v>
      </c>
      <c r="K237">
        <v>2296</v>
      </c>
      <c r="L237">
        <f t="shared" si="39"/>
        <v>519.8900000000001</v>
      </c>
      <c r="M237">
        <v>12170</v>
      </c>
      <c r="N237">
        <f t="shared" si="40"/>
        <v>1764.6499999999999</v>
      </c>
      <c r="O237" s="8">
        <f t="shared" si="33"/>
        <v>25.065027059190221</v>
      </c>
      <c r="P237" s="8">
        <f t="shared" si="34"/>
        <v>0.1253251352959511</v>
      </c>
      <c r="Q237" s="5">
        <f t="shared" si="35"/>
        <v>442.31000000000023</v>
      </c>
      <c r="R237" s="5">
        <f t="shared" si="41"/>
        <v>5770.64</v>
      </c>
      <c r="S237" s="5">
        <f t="shared" si="36"/>
        <v>9836</v>
      </c>
      <c r="T237" s="8">
        <f t="shared" si="37"/>
        <v>5949.3812144617914</v>
      </c>
      <c r="U237" s="8">
        <f t="shared" si="42"/>
        <v>10228.041214461791</v>
      </c>
      <c r="V237" s="8">
        <f t="shared" si="38"/>
        <v>2.5570103036154479</v>
      </c>
      <c r="W237" t="s">
        <v>16</v>
      </c>
    </row>
    <row r="238" spans="1:23" ht="15.75" x14ac:dyDescent="0.25">
      <c r="A238" s="11"/>
      <c r="B238" t="s">
        <v>21</v>
      </c>
      <c r="C238" s="3">
        <v>44798</v>
      </c>
      <c r="D238">
        <v>12.17</v>
      </c>
      <c r="E238">
        <v>22006</v>
      </c>
      <c r="F238">
        <v>0.14499999999999999</v>
      </c>
      <c r="G238">
        <v>3190.83</v>
      </c>
      <c r="H238">
        <v>11.46</v>
      </c>
      <c r="I238" s="13">
        <v>5273.78</v>
      </c>
      <c r="J238">
        <v>4000</v>
      </c>
      <c r="K238">
        <v>2296</v>
      </c>
      <c r="L238">
        <f t="shared" si="39"/>
        <v>519.8900000000001</v>
      </c>
      <c r="M238">
        <v>12170</v>
      </c>
      <c r="N238">
        <f t="shared" si="40"/>
        <v>1764.6499999999999</v>
      </c>
      <c r="O238" s="8">
        <f t="shared" si="33"/>
        <v>198.20757657325819</v>
      </c>
      <c r="P238" s="8">
        <f t="shared" si="34"/>
        <v>0.99103788286629102</v>
      </c>
      <c r="Q238" s="5">
        <f t="shared" si="35"/>
        <v>3497.67</v>
      </c>
      <c r="R238" s="5">
        <f t="shared" si="41"/>
        <v>8825.9999999999982</v>
      </c>
      <c r="S238" s="5">
        <f t="shared" si="36"/>
        <v>9836</v>
      </c>
      <c r="T238" s="8">
        <f t="shared" si="37"/>
        <v>10239.43804930156</v>
      </c>
      <c r="U238" s="8">
        <f t="shared" si="42"/>
        <v>14518.09804930156</v>
      </c>
      <c r="V238" s="8">
        <f t="shared" si="38"/>
        <v>3.6295245123253901</v>
      </c>
      <c r="W238" t="s">
        <v>16</v>
      </c>
    </row>
    <row r="239" spans="1:23" ht="15.75" x14ac:dyDescent="0.25">
      <c r="A239" s="11"/>
      <c r="B239" t="s">
        <v>21</v>
      </c>
      <c r="C239" s="3">
        <v>44799</v>
      </c>
      <c r="D239">
        <v>0</v>
      </c>
      <c r="E239">
        <v>22006</v>
      </c>
      <c r="F239">
        <v>0.14499999999999999</v>
      </c>
      <c r="G239">
        <v>3190.83</v>
      </c>
      <c r="H239">
        <v>11.46</v>
      </c>
      <c r="I239" s="13">
        <v>3134.25</v>
      </c>
      <c r="J239">
        <v>4000</v>
      </c>
      <c r="K239">
        <v>2296</v>
      </c>
      <c r="L239">
        <f t="shared" si="39"/>
        <v>519.8900000000001</v>
      </c>
      <c r="M239">
        <v>12170</v>
      </c>
      <c r="N239">
        <f t="shared" si="40"/>
        <v>1764.6499999999999</v>
      </c>
      <c r="O239" s="8">
        <f t="shared" si="33"/>
        <v>76.96370385062194</v>
      </c>
      <c r="P239" s="8">
        <f t="shared" si="34"/>
        <v>0.38481851925310973</v>
      </c>
      <c r="Q239" s="5">
        <f t="shared" si="35"/>
        <v>1358.14</v>
      </c>
      <c r="R239" s="5">
        <f t="shared" si="41"/>
        <v>6686.47</v>
      </c>
      <c r="S239" s="5">
        <f t="shared" si="36"/>
        <v>9836</v>
      </c>
      <c r="T239" s="8">
        <f t="shared" si="37"/>
        <v>7235.3058685291708</v>
      </c>
      <c r="U239" s="8">
        <f t="shared" si="42"/>
        <v>11513.965868529171</v>
      </c>
      <c r="V239" s="8">
        <f t="shared" si="38"/>
        <v>2.8784914671322928</v>
      </c>
      <c r="W239" t="s">
        <v>16</v>
      </c>
    </row>
    <row r="240" spans="1:23" ht="15.75" x14ac:dyDescent="0.25">
      <c r="A240" s="11"/>
      <c r="B240" t="s">
        <v>21</v>
      </c>
      <c r="C240" s="3">
        <v>44800</v>
      </c>
      <c r="D240" s="4">
        <v>0</v>
      </c>
      <c r="E240">
        <v>22006</v>
      </c>
      <c r="F240">
        <v>0.14499999999999999</v>
      </c>
      <c r="G240">
        <v>3190.83</v>
      </c>
      <c r="H240">
        <v>11.46</v>
      </c>
      <c r="I240" s="13">
        <v>2492.9299999999998</v>
      </c>
      <c r="J240">
        <v>4000</v>
      </c>
      <c r="K240">
        <v>2296</v>
      </c>
      <c r="L240">
        <f t="shared" si="39"/>
        <v>519.8900000000001</v>
      </c>
      <c r="M240">
        <v>12170</v>
      </c>
      <c r="N240">
        <f t="shared" si="40"/>
        <v>1764.6499999999999</v>
      </c>
      <c r="O240" s="8">
        <f t="shared" si="33"/>
        <v>40.621086334400594</v>
      </c>
      <c r="P240" s="8">
        <f t="shared" si="34"/>
        <v>0.20310543167200298</v>
      </c>
      <c r="Q240" s="5">
        <f t="shared" si="35"/>
        <v>716.81999999999994</v>
      </c>
      <c r="R240" s="5">
        <f t="shared" si="41"/>
        <v>6045.15</v>
      </c>
      <c r="S240" s="5">
        <f t="shared" si="36"/>
        <v>9836</v>
      </c>
      <c r="T240" s="8">
        <f t="shared" si="37"/>
        <v>6334.8230287592432</v>
      </c>
      <c r="U240" s="8">
        <f t="shared" si="42"/>
        <v>10613.483028759243</v>
      </c>
      <c r="V240" s="8">
        <f t="shared" si="38"/>
        <v>2.6533707571898106</v>
      </c>
      <c r="W240" t="s">
        <v>16</v>
      </c>
    </row>
    <row r="241" spans="1:23" ht="15.75" x14ac:dyDescent="0.25">
      <c r="A241" s="11"/>
      <c r="B241" t="s">
        <v>21</v>
      </c>
      <c r="C241" s="3">
        <v>44801</v>
      </c>
      <c r="D241" s="4">
        <v>0</v>
      </c>
      <c r="E241">
        <v>22006</v>
      </c>
      <c r="F241">
        <v>0.14499999999999999</v>
      </c>
      <c r="G241">
        <v>3190.83</v>
      </c>
      <c r="H241">
        <v>11.46</v>
      </c>
      <c r="I241" s="13">
        <v>2455.09</v>
      </c>
      <c r="J241">
        <v>4000</v>
      </c>
      <c r="K241">
        <v>2296</v>
      </c>
      <c r="L241">
        <f t="shared" si="39"/>
        <v>519.8900000000001</v>
      </c>
      <c r="M241">
        <v>12170</v>
      </c>
      <c r="N241">
        <f t="shared" si="40"/>
        <v>1764.6499999999999</v>
      </c>
      <c r="O241" s="8">
        <f t="shared" si="33"/>
        <v>38.476751763805872</v>
      </c>
      <c r="P241" s="8">
        <f t="shared" si="34"/>
        <v>0.19238375881902936</v>
      </c>
      <c r="Q241" s="5">
        <f t="shared" si="35"/>
        <v>678.98000000000025</v>
      </c>
      <c r="R241" s="5">
        <f t="shared" si="41"/>
        <v>6007.31</v>
      </c>
      <c r="S241" s="5">
        <f t="shared" si="36"/>
        <v>9836</v>
      </c>
      <c r="T241" s="8">
        <f t="shared" si="37"/>
        <v>6281.6915645028766</v>
      </c>
      <c r="U241" s="8">
        <f t="shared" si="42"/>
        <v>10560.351564502876</v>
      </c>
      <c r="V241" s="8">
        <f t="shared" si="38"/>
        <v>2.6400878911257193</v>
      </c>
      <c r="W241" t="s">
        <v>16</v>
      </c>
    </row>
    <row r="242" spans="1:23" ht="15.75" x14ac:dyDescent="0.25">
      <c r="A242" s="11"/>
      <c r="B242" t="s">
        <v>21</v>
      </c>
      <c r="C242" s="3">
        <v>44802</v>
      </c>
      <c r="D242" s="4">
        <v>0</v>
      </c>
      <c r="E242">
        <v>22006</v>
      </c>
      <c r="F242">
        <v>0.14499999999999999</v>
      </c>
      <c r="G242">
        <v>3190.83</v>
      </c>
      <c r="H242">
        <v>11.46</v>
      </c>
      <c r="I242" s="13">
        <v>2410.83</v>
      </c>
      <c r="J242">
        <v>4000</v>
      </c>
      <c r="K242">
        <v>2296</v>
      </c>
      <c r="L242">
        <f t="shared" si="39"/>
        <v>519.8900000000001</v>
      </c>
      <c r="M242">
        <v>12170</v>
      </c>
      <c r="N242">
        <f t="shared" si="40"/>
        <v>1764.6499999999999</v>
      </c>
      <c r="O242" s="8">
        <f t="shared" si="33"/>
        <v>35.968605672512965</v>
      </c>
      <c r="P242" s="8">
        <f t="shared" si="34"/>
        <v>0.17984302836256483</v>
      </c>
      <c r="Q242" s="5">
        <f t="shared" si="35"/>
        <v>634.72</v>
      </c>
      <c r="R242" s="5">
        <f t="shared" si="41"/>
        <v>5963.05</v>
      </c>
      <c r="S242" s="5">
        <f t="shared" si="36"/>
        <v>9836</v>
      </c>
      <c r="T242" s="8">
        <f t="shared" si="37"/>
        <v>6219.5457239112575</v>
      </c>
      <c r="U242" s="8">
        <f t="shared" si="42"/>
        <v>10498.205723911256</v>
      </c>
      <c r="V242" s="8">
        <f t="shared" si="38"/>
        <v>2.6245514309778142</v>
      </c>
      <c r="W242" t="s">
        <v>16</v>
      </c>
    </row>
    <row r="243" spans="1:23" ht="15.75" x14ac:dyDescent="0.25">
      <c r="A243" s="11"/>
      <c r="B243" t="s">
        <v>21</v>
      </c>
      <c r="C243" s="3">
        <v>44803</v>
      </c>
      <c r="D243" s="4">
        <v>0</v>
      </c>
      <c r="E243">
        <v>22006</v>
      </c>
      <c r="F243">
        <v>0.14499999999999999</v>
      </c>
      <c r="G243">
        <v>3190.83</v>
      </c>
      <c r="H243">
        <v>11.46</v>
      </c>
      <c r="I243" s="13">
        <v>2313.61</v>
      </c>
      <c r="J243">
        <v>4000</v>
      </c>
      <c r="K243">
        <v>2296</v>
      </c>
      <c r="L243">
        <f t="shared" si="39"/>
        <v>519.8900000000001</v>
      </c>
      <c r="M243">
        <v>12170</v>
      </c>
      <c r="N243">
        <f t="shared" si="40"/>
        <v>1764.6499999999999</v>
      </c>
      <c r="O243" s="8">
        <f t="shared" si="33"/>
        <v>30.459297877766144</v>
      </c>
      <c r="P243" s="8">
        <f t="shared" si="34"/>
        <v>0.15229648938883072</v>
      </c>
      <c r="Q243" s="5">
        <f t="shared" si="35"/>
        <v>537.50000000000023</v>
      </c>
      <c r="R243" s="5">
        <f t="shared" si="41"/>
        <v>5865.83</v>
      </c>
      <c r="S243" s="5">
        <f t="shared" si="36"/>
        <v>9836</v>
      </c>
      <c r="T243" s="8">
        <f t="shared" si="37"/>
        <v>6083.038299096138</v>
      </c>
      <c r="U243" s="8">
        <f t="shared" si="42"/>
        <v>10361.698299096139</v>
      </c>
      <c r="V243" s="8">
        <f t="shared" si="38"/>
        <v>2.5904245747740346</v>
      </c>
      <c r="W243" t="s">
        <v>16</v>
      </c>
    </row>
    <row r="244" spans="1:23" ht="15.75" x14ac:dyDescent="0.25">
      <c r="A244" s="11"/>
      <c r="B244" t="s">
        <v>21</v>
      </c>
      <c r="C244" s="3">
        <v>44804</v>
      </c>
      <c r="D244" s="4">
        <v>0</v>
      </c>
      <c r="E244">
        <v>22006</v>
      </c>
      <c r="F244">
        <v>0.14499999999999999</v>
      </c>
      <c r="G244">
        <v>3190.83</v>
      </c>
      <c r="H244">
        <v>11.46</v>
      </c>
      <c r="I244" s="13">
        <v>2423.29</v>
      </c>
      <c r="J244">
        <v>4000</v>
      </c>
      <c r="K244">
        <v>2296</v>
      </c>
      <c r="L244">
        <f t="shared" si="39"/>
        <v>519.8900000000001</v>
      </c>
      <c r="M244">
        <v>12170</v>
      </c>
      <c r="N244">
        <f t="shared" si="40"/>
        <v>1764.6499999999999</v>
      </c>
      <c r="O244" s="8">
        <f t="shared" si="33"/>
        <v>36.674694698665469</v>
      </c>
      <c r="P244" s="8">
        <f t="shared" si="34"/>
        <v>0.18337347349332733</v>
      </c>
      <c r="Q244" s="5">
        <f t="shared" si="35"/>
        <v>647.18000000000006</v>
      </c>
      <c r="R244" s="5">
        <f t="shared" si="41"/>
        <v>5975.51</v>
      </c>
      <c r="S244" s="5">
        <f t="shared" si="36"/>
        <v>9836</v>
      </c>
      <c r="T244" s="8">
        <f t="shared" si="37"/>
        <v>6237.0409153656537</v>
      </c>
      <c r="U244" s="8">
        <f t="shared" si="42"/>
        <v>10515.700915365653</v>
      </c>
      <c r="V244" s="8">
        <f t="shared" si="38"/>
        <v>2.6289252288414131</v>
      </c>
      <c r="W244" t="s">
        <v>16</v>
      </c>
    </row>
    <row r="245" spans="1:23" ht="15.75" x14ac:dyDescent="0.25">
      <c r="A245" s="11"/>
      <c r="B245" t="s">
        <v>21</v>
      </c>
      <c r="C245" s="3">
        <v>44805</v>
      </c>
      <c r="D245" s="4">
        <v>0.03</v>
      </c>
      <c r="E245">
        <v>22006</v>
      </c>
      <c r="F245">
        <v>0.14499999999999999</v>
      </c>
      <c r="G245">
        <v>3190.83</v>
      </c>
      <c r="H245">
        <v>11.46</v>
      </c>
      <c r="I245" s="13">
        <v>2359.41</v>
      </c>
      <c r="J245">
        <v>4000</v>
      </c>
      <c r="K245">
        <v>2296</v>
      </c>
      <c r="L245">
        <f t="shared" si="39"/>
        <v>519.8900000000001</v>
      </c>
      <c r="M245">
        <v>12170</v>
      </c>
      <c r="N245">
        <f t="shared" si="40"/>
        <v>1764.6499999999999</v>
      </c>
      <c r="O245" s="8">
        <f t="shared" si="33"/>
        <v>33.054713399257643</v>
      </c>
      <c r="P245" s="8">
        <f t="shared" si="34"/>
        <v>0.16527356699628823</v>
      </c>
      <c r="Q245" s="5">
        <f t="shared" si="35"/>
        <v>583.29999999999995</v>
      </c>
      <c r="R245" s="5">
        <f t="shared" si="41"/>
        <v>5911.63</v>
      </c>
      <c r="S245" s="5">
        <f t="shared" si="36"/>
        <v>9836</v>
      </c>
      <c r="T245" s="8">
        <f t="shared" si="37"/>
        <v>6147.3464667214466</v>
      </c>
      <c r="U245" s="8">
        <f t="shared" si="42"/>
        <v>10426.006466721446</v>
      </c>
      <c r="V245" s="8">
        <f t="shared" si="38"/>
        <v>2.6065016166803616</v>
      </c>
      <c r="W245" t="s">
        <v>16</v>
      </c>
    </row>
    <row r="246" spans="1:23" ht="15.75" x14ac:dyDescent="0.25">
      <c r="A246" s="11"/>
      <c r="B246" t="s">
        <v>21</v>
      </c>
      <c r="C246" s="3">
        <v>44806</v>
      </c>
      <c r="D246">
        <v>0.96</v>
      </c>
      <c r="E246">
        <v>22006</v>
      </c>
      <c r="F246">
        <v>0.14499999999999999</v>
      </c>
      <c r="G246">
        <v>3190.83</v>
      </c>
      <c r="H246">
        <v>11.46</v>
      </c>
      <c r="I246" s="13">
        <v>2237.4699999999998</v>
      </c>
      <c r="J246">
        <v>4000</v>
      </c>
      <c r="K246">
        <v>2296</v>
      </c>
      <c r="L246">
        <f t="shared" si="39"/>
        <v>519.8900000000001</v>
      </c>
      <c r="M246">
        <v>12170</v>
      </c>
      <c r="N246">
        <f t="shared" si="40"/>
        <v>1764.6499999999999</v>
      </c>
      <c r="O246" s="8">
        <f t="shared" si="33"/>
        <v>26.144561244439409</v>
      </c>
      <c r="P246" s="8">
        <f t="shared" si="34"/>
        <v>0.13072280622219704</v>
      </c>
      <c r="Q246" s="5">
        <f t="shared" si="35"/>
        <v>461.35999999999996</v>
      </c>
      <c r="R246" s="5">
        <f t="shared" si="41"/>
        <v>5789.69</v>
      </c>
      <c r="S246" s="5">
        <f t="shared" si="36"/>
        <v>9836</v>
      </c>
      <c r="T246" s="8">
        <f t="shared" si="37"/>
        <v>5976.1294806902215</v>
      </c>
      <c r="U246" s="8">
        <f t="shared" si="42"/>
        <v>10254.78948069022</v>
      </c>
      <c r="V246" s="8">
        <f t="shared" si="38"/>
        <v>2.5636973701725552</v>
      </c>
      <c r="W246" t="s">
        <v>16</v>
      </c>
    </row>
    <row r="247" spans="1:23" ht="15.75" x14ac:dyDescent="0.25">
      <c r="A247" s="11"/>
      <c r="B247" t="s">
        <v>21</v>
      </c>
      <c r="C247" s="3">
        <v>44807</v>
      </c>
      <c r="D247">
        <v>0</v>
      </c>
      <c r="E247">
        <v>22006</v>
      </c>
      <c r="F247">
        <v>0.14499999999999999</v>
      </c>
      <c r="G247">
        <v>3190.83</v>
      </c>
      <c r="H247">
        <v>11.46</v>
      </c>
      <c r="I247" s="13">
        <v>2109.67</v>
      </c>
      <c r="J247">
        <v>4000</v>
      </c>
      <c r="K247">
        <v>2296</v>
      </c>
      <c r="L247">
        <f t="shared" si="39"/>
        <v>519.8900000000001</v>
      </c>
      <c r="M247">
        <v>12170</v>
      </c>
      <c r="N247">
        <f t="shared" si="40"/>
        <v>1764.6499999999999</v>
      </c>
      <c r="O247" s="8">
        <f t="shared" si="33"/>
        <v>18.902331907177075</v>
      </c>
      <c r="P247" s="8">
        <f t="shared" si="34"/>
        <v>9.4511659535885376E-2</v>
      </c>
      <c r="Q247" s="5">
        <f t="shared" si="35"/>
        <v>333.56000000000023</v>
      </c>
      <c r="R247" s="5">
        <f t="shared" si="41"/>
        <v>5661.89</v>
      </c>
      <c r="S247" s="5">
        <f t="shared" si="36"/>
        <v>9836</v>
      </c>
      <c r="T247" s="8">
        <f t="shared" si="37"/>
        <v>5796.684419063271</v>
      </c>
      <c r="U247" s="8">
        <f t="shared" si="42"/>
        <v>10075.344419063269</v>
      </c>
      <c r="V247" s="8">
        <f t="shared" si="38"/>
        <v>2.5188361047658172</v>
      </c>
      <c r="W247" t="s">
        <v>16</v>
      </c>
    </row>
    <row r="248" spans="1:23" ht="15.75" x14ac:dyDescent="0.25">
      <c r="A248" s="11"/>
      <c r="B248" t="s">
        <v>21</v>
      </c>
      <c r="C248" s="3">
        <v>44808</v>
      </c>
      <c r="D248" s="4">
        <v>0.05</v>
      </c>
      <c r="E248">
        <v>22006</v>
      </c>
      <c r="F248">
        <v>0.14499999999999999</v>
      </c>
      <c r="G248">
        <v>3190.83</v>
      </c>
      <c r="H248">
        <v>11.46</v>
      </c>
      <c r="I248" s="13">
        <v>2296.7800000000002</v>
      </c>
      <c r="J248">
        <v>4000</v>
      </c>
      <c r="K248">
        <v>2296</v>
      </c>
      <c r="L248">
        <f t="shared" si="39"/>
        <v>519.8900000000001</v>
      </c>
      <c r="M248">
        <v>12170</v>
      </c>
      <c r="N248">
        <f t="shared" si="40"/>
        <v>1764.6499999999999</v>
      </c>
      <c r="O248" s="8">
        <f t="shared" si="33"/>
        <v>29.50556767630977</v>
      </c>
      <c r="P248" s="8">
        <f t="shared" si="34"/>
        <v>0.14752783838154884</v>
      </c>
      <c r="Q248" s="5">
        <f t="shared" si="35"/>
        <v>520.6700000000003</v>
      </c>
      <c r="R248" s="5">
        <f t="shared" si="41"/>
        <v>5849</v>
      </c>
      <c r="S248" s="5">
        <f t="shared" si="36"/>
        <v>9836</v>
      </c>
      <c r="T248" s="8">
        <f t="shared" si="37"/>
        <v>6059.4071536565325</v>
      </c>
      <c r="U248" s="8">
        <f t="shared" si="42"/>
        <v>10338.067153656533</v>
      </c>
      <c r="V248" s="8">
        <f t="shared" si="38"/>
        <v>2.5845167884141333</v>
      </c>
      <c r="W248" t="s">
        <v>16</v>
      </c>
    </row>
    <row r="249" spans="1:23" ht="15.75" x14ac:dyDescent="0.25">
      <c r="A249" s="11"/>
      <c r="B249" t="s">
        <v>21</v>
      </c>
      <c r="C249" s="3">
        <v>44809</v>
      </c>
      <c r="D249">
        <v>10.49</v>
      </c>
      <c r="E249">
        <v>22006</v>
      </c>
      <c r="F249">
        <v>0.14499999999999999</v>
      </c>
      <c r="G249">
        <v>3190.83</v>
      </c>
      <c r="H249">
        <v>11.46</v>
      </c>
      <c r="I249" s="13">
        <v>3686.19</v>
      </c>
      <c r="J249">
        <v>4000</v>
      </c>
      <c r="K249">
        <v>2296</v>
      </c>
      <c r="L249">
        <f t="shared" si="39"/>
        <v>519.8900000000001</v>
      </c>
      <c r="M249">
        <v>12170</v>
      </c>
      <c r="N249">
        <f t="shared" si="40"/>
        <v>1764.6499999999999</v>
      </c>
      <c r="O249" s="8">
        <f t="shared" si="33"/>
        <v>108.24129430765311</v>
      </c>
      <c r="P249" s="8">
        <f t="shared" si="34"/>
        <v>0.54120647153826551</v>
      </c>
      <c r="Q249" s="5">
        <f t="shared" si="35"/>
        <v>1910.0800000000002</v>
      </c>
      <c r="R249" s="5">
        <f t="shared" si="41"/>
        <v>7238.41</v>
      </c>
      <c r="S249" s="5">
        <f t="shared" si="36"/>
        <v>9836</v>
      </c>
      <c r="T249" s="8">
        <f t="shared" si="37"/>
        <v>8010.2894938373047</v>
      </c>
      <c r="U249" s="8">
        <f t="shared" si="42"/>
        <v>12288.949493837305</v>
      </c>
      <c r="V249" s="8">
        <f t="shared" si="38"/>
        <v>3.072237373459326</v>
      </c>
      <c r="W249" t="s">
        <v>16</v>
      </c>
    </row>
    <row r="250" spans="1:23" ht="15.75" x14ac:dyDescent="0.25">
      <c r="A250" s="11"/>
      <c r="B250" t="s">
        <v>21</v>
      </c>
      <c r="C250" s="3">
        <v>44810</v>
      </c>
      <c r="D250">
        <v>3.07</v>
      </c>
      <c r="E250">
        <v>22006</v>
      </c>
      <c r="F250">
        <v>0.14499999999999999</v>
      </c>
      <c r="G250">
        <v>3190.83</v>
      </c>
      <c r="H250">
        <v>11.46</v>
      </c>
      <c r="I250" s="13">
        <v>3605.58</v>
      </c>
      <c r="J250">
        <v>4000</v>
      </c>
      <c r="K250">
        <v>2296</v>
      </c>
      <c r="L250">
        <f t="shared" si="39"/>
        <v>519.8900000000001</v>
      </c>
      <c r="M250">
        <v>12170</v>
      </c>
      <c r="N250">
        <f t="shared" si="40"/>
        <v>1764.6499999999999</v>
      </c>
      <c r="O250" s="8">
        <f t="shared" si="33"/>
        <v>103.67324965290567</v>
      </c>
      <c r="P250" s="8">
        <f t="shared" si="34"/>
        <v>0.51836624826452837</v>
      </c>
      <c r="Q250" s="5">
        <f t="shared" si="35"/>
        <v>1829.47</v>
      </c>
      <c r="R250" s="5">
        <f t="shared" si="41"/>
        <v>7157.8</v>
      </c>
      <c r="S250" s="5">
        <f t="shared" si="36"/>
        <v>9836</v>
      </c>
      <c r="T250" s="8">
        <f t="shared" si="37"/>
        <v>7897.104310599836</v>
      </c>
      <c r="U250" s="8">
        <f t="shared" si="42"/>
        <v>12175.764310599834</v>
      </c>
      <c r="V250" s="8">
        <f t="shared" si="38"/>
        <v>3.0439410776499587</v>
      </c>
      <c r="W250" t="s">
        <v>16</v>
      </c>
    </row>
    <row r="251" spans="1:23" ht="15.75" x14ac:dyDescent="0.25">
      <c r="A251" s="11"/>
      <c r="B251" t="s">
        <v>21</v>
      </c>
      <c r="C251" s="3">
        <v>44811</v>
      </c>
      <c r="D251">
        <v>1.1499999999999999</v>
      </c>
      <c r="E251">
        <v>22006</v>
      </c>
      <c r="F251">
        <v>0.14499999999999999</v>
      </c>
      <c r="G251">
        <v>3190.83</v>
      </c>
      <c r="H251">
        <v>11.46</v>
      </c>
      <c r="I251" s="13">
        <v>2566.98</v>
      </c>
      <c r="J251">
        <v>4000</v>
      </c>
      <c r="K251">
        <v>2296</v>
      </c>
      <c r="L251">
        <f t="shared" si="39"/>
        <v>519.8900000000001</v>
      </c>
      <c r="M251">
        <v>12170</v>
      </c>
      <c r="N251">
        <f t="shared" si="40"/>
        <v>1764.6499999999999</v>
      </c>
      <c r="O251" s="8">
        <f t="shared" si="33"/>
        <v>44.817385883886338</v>
      </c>
      <c r="P251" s="8">
        <f t="shared" si="34"/>
        <v>0.2240869294194317</v>
      </c>
      <c r="Q251" s="5">
        <f t="shared" si="35"/>
        <v>790.87000000000012</v>
      </c>
      <c r="R251" s="5">
        <f t="shared" si="41"/>
        <v>6119.2</v>
      </c>
      <c r="S251" s="5">
        <f t="shared" si="36"/>
        <v>9836</v>
      </c>
      <c r="T251" s="8">
        <f t="shared" si="37"/>
        <v>6438.7972604765819</v>
      </c>
      <c r="U251" s="8">
        <f t="shared" si="42"/>
        <v>10717.457260476582</v>
      </c>
      <c r="V251" s="8">
        <f t="shared" si="38"/>
        <v>2.6793643151191455</v>
      </c>
      <c r="W251" t="s">
        <v>16</v>
      </c>
    </row>
    <row r="252" spans="1:23" ht="15.75" x14ac:dyDescent="0.25">
      <c r="A252" s="11"/>
      <c r="B252" t="s">
        <v>21</v>
      </c>
      <c r="C252" s="3">
        <v>44812</v>
      </c>
      <c r="D252">
        <v>0.96</v>
      </c>
      <c r="E252">
        <v>22006</v>
      </c>
      <c r="F252">
        <v>0.14499999999999999</v>
      </c>
      <c r="G252">
        <v>3190.83</v>
      </c>
      <c r="H252">
        <v>11.46</v>
      </c>
      <c r="I252" s="13">
        <v>2403.0500000000002</v>
      </c>
      <c r="J252">
        <v>4000</v>
      </c>
      <c r="K252">
        <v>2296</v>
      </c>
      <c r="L252">
        <f t="shared" si="39"/>
        <v>519.8900000000001</v>
      </c>
      <c r="M252">
        <v>12170</v>
      </c>
      <c r="N252">
        <f t="shared" si="40"/>
        <v>1764.6499999999999</v>
      </c>
      <c r="O252" s="8">
        <f t="shared" si="33"/>
        <v>35.527725044626429</v>
      </c>
      <c r="P252" s="8">
        <f t="shared" si="34"/>
        <v>0.17763862522313215</v>
      </c>
      <c r="Q252" s="5">
        <f t="shared" si="35"/>
        <v>626.94000000000028</v>
      </c>
      <c r="R252" s="5">
        <f t="shared" si="41"/>
        <v>5955.27</v>
      </c>
      <c r="S252" s="5">
        <f t="shared" si="36"/>
        <v>9836</v>
      </c>
      <c r="T252" s="8">
        <f t="shared" si="37"/>
        <v>6208.6217600657355</v>
      </c>
      <c r="U252" s="8">
        <f t="shared" si="42"/>
        <v>10487.281760065736</v>
      </c>
      <c r="V252" s="8">
        <f t="shared" si="38"/>
        <v>2.621820440016434</v>
      </c>
      <c r="W252" t="s">
        <v>16</v>
      </c>
    </row>
    <row r="253" spans="1:23" ht="15.75" x14ac:dyDescent="0.25">
      <c r="A253" s="11"/>
      <c r="B253" t="s">
        <v>21</v>
      </c>
      <c r="C253" s="3">
        <v>44813</v>
      </c>
      <c r="D253">
        <v>3.44</v>
      </c>
      <c r="E253">
        <v>22006</v>
      </c>
      <c r="F253">
        <v>0.14499999999999999</v>
      </c>
      <c r="G253">
        <v>3190.83</v>
      </c>
      <c r="H253">
        <v>11.46</v>
      </c>
      <c r="I253" s="13">
        <v>2568.23</v>
      </c>
      <c r="J253">
        <v>4000</v>
      </c>
      <c r="K253">
        <v>2296</v>
      </c>
      <c r="L253">
        <f t="shared" si="39"/>
        <v>519.8900000000001</v>
      </c>
      <c r="M253">
        <v>12170</v>
      </c>
      <c r="N253">
        <f t="shared" si="40"/>
        <v>1764.6499999999999</v>
      </c>
      <c r="O253" s="8">
        <f t="shared" si="33"/>
        <v>44.888221460346259</v>
      </c>
      <c r="P253" s="8">
        <f t="shared" si="34"/>
        <v>0.22444110730173128</v>
      </c>
      <c r="Q253" s="5">
        <f t="shared" si="35"/>
        <v>792.12000000000012</v>
      </c>
      <c r="R253" s="5">
        <f t="shared" si="41"/>
        <v>6120.45</v>
      </c>
      <c r="S253" s="5">
        <f t="shared" si="36"/>
        <v>9836</v>
      </c>
      <c r="T253" s="8">
        <f t="shared" si="37"/>
        <v>6440.5523960558749</v>
      </c>
      <c r="U253" s="8">
        <f t="shared" si="42"/>
        <v>10719.212396055877</v>
      </c>
      <c r="V253" s="8">
        <f t="shared" si="38"/>
        <v>2.6798030990139692</v>
      </c>
      <c r="W253" t="s">
        <v>16</v>
      </c>
    </row>
    <row r="254" spans="1:23" ht="15.75" x14ac:dyDescent="0.25">
      <c r="A254" s="11"/>
      <c r="B254" t="s">
        <v>21</v>
      </c>
      <c r="C254" s="3">
        <v>44814</v>
      </c>
      <c r="D254">
        <v>0.34</v>
      </c>
      <c r="E254">
        <v>22006</v>
      </c>
      <c r="F254">
        <v>0.14499999999999999</v>
      </c>
      <c r="G254">
        <v>3190.83</v>
      </c>
      <c r="H254">
        <v>11.46</v>
      </c>
      <c r="I254" s="13">
        <v>2372.19</v>
      </c>
      <c r="J254">
        <v>4000</v>
      </c>
      <c r="K254">
        <v>2296</v>
      </c>
      <c r="L254">
        <f t="shared" si="39"/>
        <v>519.8900000000001</v>
      </c>
      <c r="M254">
        <v>12170</v>
      </c>
      <c r="N254">
        <f t="shared" si="40"/>
        <v>1764.6499999999999</v>
      </c>
      <c r="O254" s="8">
        <f t="shared" si="33"/>
        <v>33.778936332983889</v>
      </c>
      <c r="P254" s="8">
        <f t="shared" si="34"/>
        <v>0.16889468166491944</v>
      </c>
      <c r="Q254" s="5">
        <f t="shared" si="35"/>
        <v>596.08000000000015</v>
      </c>
      <c r="R254" s="5">
        <f t="shared" si="41"/>
        <v>5924.41</v>
      </c>
      <c r="S254" s="5">
        <f t="shared" si="36"/>
        <v>9836</v>
      </c>
      <c r="T254" s="8">
        <f t="shared" si="37"/>
        <v>6165.2909728841414</v>
      </c>
      <c r="U254" s="8">
        <f t="shared" si="42"/>
        <v>10443.95097288414</v>
      </c>
      <c r="V254" s="8">
        <f t="shared" si="38"/>
        <v>2.6109877432210351</v>
      </c>
      <c r="W254" t="s">
        <v>16</v>
      </c>
    </row>
    <row r="255" spans="1:23" ht="15.75" x14ac:dyDescent="0.25">
      <c r="A255" s="11"/>
      <c r="B255" t="s">
        <v>21</v>
      </c>
      <c r="C255" s="3">
        <v>44815</v>
      </c>
      <c r="D255">
        <v>0</v>
      </c>
      <c r="E255">
        <v>22006</v>
      </c>
      <c r="F255">
        <v>0.14499999999999999</v>
      </c>
      <c r="G255">
        <v>3190.83</v>
      </c>
      <c r="H255">
        <v>11.46</v>
      </c>
      <c r="I255" s="13">
        <v>2341.38</v>
      </c>
      <c r="J255">
        <v>4000</v>
      </c>
      <c r="K255">
        <v>2296</v>
      </c>
      <c r="L255">
        <f t="shared" si="39"/>
        <v>519.8900000000001</v>
      </c>
      <c r="M255">
        <v>12170</v>
      </c>
      <c r="N255">
        <f t="shared" si="40"/>
        <v>1764.6499999999999</v>
      </c>
      <c r="O255" s="8">
        <f t="shared" si="33"/>
        <v>32.032981044399754</v>
      </c>
      <c r="P255" s="8">
        <f t="shared" si="34"/>
        <v>0.16016490522199878</v>
      </c>
      <c r="Q255" s="5">
        <f t="shared" si="35"/>
        <v>565.27000000000021</v>
      </c>
      <c r="R255" s="5">
        <f t="shared" si="41"/>
        <v>5893.6</v>
      </c>
      <c r="S255" s="5">
        <f t="shared" si="36"/>
        <v>9836</v>
      </c>
      <c r="T255" s="8">
        <f t="shared" si="37"/>
        <v>6122.0303911257197</v>
      </c>
      <c r="U255" s="8">
        <f t="shared" si="42"/>
        <v>10400.69039112572</v>
      </c>
      <c r="V255" s="8">
        <f t="shared" si="38"/>
        <v>2.6001725977814298</v>
      </c>
      <c r="W255" t="s">
        <v>16</v>
      </c>
    </row>
    <row r="256" spans="1:23" ht="15.75" x14ac:dyDescent="0.25">
      <c r="A256" s="11"/>
      <c r="B256" t="s">
        <v>21</v>
      </c>
      <c r="C256" s="3">
        <v>44816</v>
      </c>
      <c r="D256">
        <v>0.82</v>
      </c>
      <c r="E256">
        <v>22006</v>
      </c>
      <c r="F256">
        <v>0.14499999999999999</v>
      </c>
      <c r="G256">
        <v>3190.83</v>
      </c>
      <c r="H256">
        <v>11.46</v>
      </c>
      <c r="I256" s="13">
        <v>2190.77</v>
      </c>
      <c r="J256">
        <v>4000</v>
      </c>
      <c r="K256">
        <v>2296</v>
      </c>
      <c r="L256">
        <f t="shared" si="39"/>
        <v>519.8900000000001</v>
      </c>
      <c r="M256">
        <v>12170</v>
      </c>
      <c r="N256">
        <f t="shared" si="40"/>
        <v>1764.6499999999999</v>
      </c>
      <c r="O256" s="8">
        <f t="shared" si="33"/>
        <v>23.49814410789676</v>
      </c>
      <c r="P256" s="8">
        <f t="shared" si="34"/>
        <v>0.1174907205394838</v>
      </c>
      <c r="Q256" s="5">
        <f t="shared" si="35"/>
        <v>414.66000000000014</v>
      </c>
      <c r="R256" s="5">
        <f t="shared" si="41"/>
        <v>5742.99</v>
      </c>
      <c r="S256" s="5">
        <f t="shared" si="36"/>
        <v>9836</v>
      </c>
      <c r="T256" s="8">
        <f t="shared" si="37"/>
        <v>5910.5576154478222</v>
      </c>
      <c r="U256" s="8">
        <f t="shared" si="42"/>
        <v>10189.217615447822</v>
      </c>
      <c r="V256" s="8">
        <f t="shared" si="38"/>
        <v>2.5473044038619554</v>
      </c>
      <c r="W256" t="s">
        <v>16</v>
      </c>
    </row>
    <row r="257" spans="1:23" ht="15.75" x14ac:dyDescent="0.25">
      <c r="A257" s="11"/>
      <c r="B257" t="s">
        <v>21</v>
      </c>
      <c r="C257" s="3">
        <v>44817</v>
      </c>
      <c r="D257">
        <v>0</v>
      </c>
      <c r="E257">
        <v>22006</v>
      </c>
      <c r="F257">
        <v>0.14499999999999999</v>
      </c>
      <c r="G257">
        <v>3190.83</v>
      </c>
      <c r="H257">
        <v>11.46</v>
      </c>
      <c r="I257" s="13">
        <v>2162.02</v>
      </c>
      <c r="J257">
        <v>4000</v>
      </c>
      <c r="K257">
        <v>2296</v>
      </c>
      <c r="L257">
        <f t="shared" si="39"/>
        <v>519.8900000000001</v>
      </c>
      <c r="M257">
        <v>12170</v>
      </c>
      <c r="N257">
        <f t="shared" si="40"/>
        <v>1764.6499999999999</v>
      </c>
      <c r="O257" s="8">
        <f t="shared" si="33"/>
        <v>21.868925849318572</v>
      </c>
      <c r="P257" s="8">
        <f t="shared" si="34"/>
        <v>0.10934462924659286</v>
      </c>
      <c r="Q257" s="5">
        <f t="shared" si="35"/>
        <v>385.91000000000014</v>
      </c>
      <c r="R257" s="5">
        <f t="shared" si="41"/>
        <v>5714.24</v>
      </c>
      <c r="S257" s="5">
        <f t="shared" si="36"/>
        <v>9836</v>
      </c>
      <c r="T257" s="8">
        <f t="shared" si="37"/>
        <v>5870.1894971240754</v>
      </c>
      <c r="U257" s="8">
        <f t="shared" si="42"/>
        <v>10148.849497124076</v>
      </c>
      <c r="V257" s="8">
        <f t="shared" si="38"/>
        <v>2.5372123742810189</v>
      </c>
      <c r="W257" t="s">
        <v>16</v>
      </c>
    </row>
    <row r="258" spans="1:23" ht="15.75" x14ac:dyDescent="0.25">
      <c r="A258" s="11"/>
      <c r="B258" t="s">
        <v>21</v>
      </c>
      <c r="C258" s="3">
        <v>44818</v>
      </c>
      <c r="D258" s="4">
        <v>0</v>
      </c>
      <c r="E258">
        <v>22006</v>
      </c>
      <c r="F258">
        <v>0.14499999999999999</v>
      </c>
      <c r="G258">
        <v>3190.83</v>
      </c>
      <c r="H258">
        <v>11.46</v>
      </c>
      <c r="I258" s="13">
        <v>3042.2</v>
      </c>
      <c r="J258">
        <v>4000</v>
      </c>
      <c r="K258">
        <v>2296</v>
      </c>
      <c r="L258">
        <f t="shared" si="39"/>
        <v>519.8900000000001</v>
      </c>
      <c r="M258">
        <v>12170</v>
      </c>
      <c r="N258">
        <f t="shared" si="40"/>
        <v>1764.6499999999999</v>
      </c>
      <c r="O258" s="8">
        <f t="shared" ref="O258:O321" si="43">Q258/N258*100</f>
        <v>71.747372000113344</v>
      </c>
      <c r="P258" s="8">
        <f t="shared" ref="P258:P321" si="44">SUM(O258/100)/2</f>
        <v>0.3587368600005667</v>
      </c>
      <c r="Q258" s="5">
        <f t="shared" ref="Q258:Q321" si="45">I258-N258-H258</f>
        <v>1266.0899999999999</v>
      </c>
      <c r="R258" s="5">
        <f t="shared" si="41"/>
        <v>6594.42</v>
      </c>
      <c r="S258" s="5">
        <f t="shared" ref="S258:S321" si="46">E258-M258</f>
        <v>9836</v>
      </c>
      <c r="T258" s="8">
        <f t="shared" ref="T258:T321" si="47">SUM(R258)+(S258*0.145*P258)</f>
        <v>7106.0576844700081</v>
      </c>
      <c r="U258" s="8">
        <f t="shared" si="42"/>
        <v>11384.717684470008</v>
      </c>
      <c r="V258" s="8">
        <f t="shared" ref="V258:V321" si="48">SUM(U258/J258)</f>
        <v>2.846179421117502</v>
      </c>
      <c r="W258" t="s">
        <v>16</v>
      </c>
    </row>
    <row r="259" spans="1:23" ht="15.75" x14ac:dyDescent="0.25">
      <c r="A259" s="11"/>
      <c r="B259" t="s">
        <v>21</v>
      </c>
      <c r="C259" s="3">
        <v>44819</v>
      </c>
      <c r="D259" s="4">
        <v>0</v>
      </c>
      <c r="E259">
        <v>22006</v>
      </c>
      <c r="F259">
        <v>0.14499999999999999</v>
      </c>
      <c r="G259">
        <v>3190.83</v>
      </c>
      <c r="H259">
        <v>11.46</v>
      </c>
      <c r="I259" s="13">
        <v>3613.25</v>
      </c>
      <c r="J259">
        <v>4000</v>
      </c>
      <c r="K259">
        <v>2296</v>
      </c>
      <c r="L259">
        <f t="shared" ref="L259:L322" si="49">SUM(K259-N259-H259)</f>
        <v>519.8900000000001</v>
      </c>
      <c r="M259">
        <v>12170</v>
      </c>
      <c r="N259">
        <f t="shared" ref="N259:N322" si="50">SUM(M259*0.145)</f>
        <v>1764.6499999999999</v>
      </c>
      <c r="O259" s="8">
        <f t="shared" si="43"/>
        <v>104.10789675006376</v>
      </c>
      <c r="P259" s="8">
        <f t="shared" si="44"/>
        <v>0.52053948375031878</v>
      </c>
      <c r="Q259" s="5">
        <f t="shared" si="45"/>
        <v>1837.14</v>
      </c>
      <c r="R259" s="5">
        <f t="shared" ref="R259:R322" si="51">SUM(3*N259)+Q259+(3*H259)</f>
        <v>7165.47</v>
      </c>
      <c r="S259" s="5">
        <f t="shared" si="46"/>
        <v>9836</v>
      </c>
      <c r="T259" s="8">
        <f t="shared" si="47"/>
        <v>7907.8738225143798</v>
      </c>
      <c r="U259" s="8">
        <f t="shared" ref="U259:U322" si="52">SUM(R259)+ (3*(S259*0.145))+(S259*0.145*P259)</f>
        <v>12186.533822514381</v>
      </c>
      <c r="V259" s="8">
        <f t="shared" si="48"/>
        <v>3.0466334556285952</v>
      </c>
      <c r="W259" t="s">
        <v>16</v>
      </c>
    </row>
    <row r="260" spans="1:23" ht="15.75" x14ac:dyDescent="0.25">
      <c r="A260" s="11"/>
      <c r="B260" t="s">
        <v>21</v>
      </c>
      <c r="C260" s="3">
        <v>44820</v>
      </c>
      <c r="D260" s="4">
        <v>0</v>
      </c>
      <c r="E260">
        <v>22006</v>
      </c>
      <c r="F260">
        <v>0.14499999999999999</v>
      </c>
      <c r="G260">
        <v>3190.83</v>
      </c>
      <c r="H260">
        <v>11.46</v>
      </c>
      <c r="I260" s="13">
        <v>2857.65</v>
      </c>
      <c r="J260">
        <v>4000</v>
      </c>
      <c r="K260">
        <v>2296</v>
      </c>
      <c r="L260">
        <f t="shared" si="49"/>
        <v>519.8900000000001</v>
      </c>
      <c r="M260">
        <v>12170</v>
      </c>
      <c r="N260">
        <f t="shared" si="50"/>
        <v>1764.6499999999999</v>
      </c>
      <c r="O260" s="8">
        <f t="shared" si="43"/>
        <v>61.289207491570586</v>
      </c>
      <c r="P260" s="8">
        <f t="shared" si="44"/>
        <v>0.30644603745785293</v>
      </c>
      <c r="Q260" s="5">
        <f t="shared" si="45"/>
        <v>1081.5400000000002</v>
      </c>
      <c r="R260" s="5">
        <f t="shared" si="51"/>
        <v>6409.87</v>
      </c>
      <c r="S260" s="5">
        <f t="shared" si="46"/>
        <v>9836</v>
      </c>
      <c r="T260" s="8">
        <f t="shared" si="47"/>
        <v>6846.9294675431393</v>
      </c>
      <c r="U260" s="8">
        <f t="shared" si="52"/>
        <v>11125.589467543137</v>
      </c>
      <c r="V260" s="8">
        <f t="shared" si="48"/>
        <v>2.7813973668857845</v>
      </c>
      <c r="W260" t="s">
        <v>16</v>
      </c>
    </row>
    <row r="261" spans="1:23" ht="15.75" x14ac:dyDescent="0.25">
      <c r="A261" s="11"/>
      <c r="B261" t="s">
        <v>21</v>
      </c>
      <c r="C261" s="3">
        <v>44821</v>
      </c>
      <c r="D261" s="4">
        <v>0</v>
      </c>
      <c r="E261">
        <v>22006</v>
      </c>
      <c r="F261">
        <v>0.14499999999999999</v>
      </c>
      <c r="G261">
        <v>3190.83</v>
      </c>
      <c r="H261">
        <v>11.46</v>
      </c>
      <c r="I261" s="13">
        <v>2048.0500000000002</v>
      </c>
      <c r="J261">
        <v>4000</v>
      </c>
      <c r="K261">
        <v>2296</v>
      </c>
      <c r="L261">
        <f t="shared" si="49"/>
        <v>519.8900000000001</v>
      </c>
      <c r="M261">
        <v>12170</v>
      </c>
      <c r="N261">
        <f t="shared" si="50"/>
        <v>1764.6499999999999</v>
      </c>
      <c r="O261" s="8">
        <f t="shared" si="43"/>
        <v>15.410421330008802</v>
      </c>
      <c r="P261" s="8">
        <f t="shared" si="44"/>
        <v>7.7052106650044014E-2</v>
      </c>
      <c r="Q261" s="5">
        <f t="shared" si="45"/>
        <v>271.94000000000034</v>
      </c>
      <c r="R261" s="5">
        <f t="shared" si="51"/>
        <v>5600.27</v>
      </c>
      <c r="S261" s="5">
        <f t="shared" si="46"/>
        <v>9836</v>
      </c>
      <c r="T261" s="8">
        <f t="shared" si="47"/>
        <v>5710.1632555464266</v>
      </c>
      <c r="U261" s="8">
        <f t="shared" si="52"/>
        <v>9988.8232555464256</v>
      </c>
      <c r="V261" s="8">
        <f t="shared" si="48"/>
        <v>2.4972058138866062</v>
      </c>
      <c r="W261" t="s">
        <v>16</v>
      </c>
    </row>
    <row r="262" spans="1:23" ht="15.75" x14ac:dyDescent="0.25">
      <c r="A262" s="11"/>
      <c r="B262" t="s">
        <v>21</v>
      </c>
      <c r="C262" s="3">
        <v>44822</v>
      </c>
      <c r="D262" s="4">
        <v>0.04</v>
      </c>
      <c r="E262">
        <v>22006</v>
      </c>
      <c r="F262">
        <v>0.14499999999999999</v>
      </c>
      <c r="G262">
        <v>3190.83</v>
      </c>
      <c r="H262">
        <v>11.46</v>
      </c>
      <c r="I262" s="13">
        <v>2071.85</v>
      </c>
      <c r="J262">
        <v>4000</v>
      </c>
      <c r="K262">
        <v>2296</v>
      </c>
      <c r="L262">
        <f t="shared" si="49"/>
        <v>519.8900000000001</v>
      </c>
      <c r="M262">
        <v>12170</v>
      </c>
      <c r="N262">
        <f t="shared" si="50"/>
        <v>1764.6499999999999</v>
      </c>
      <c r="O262" s="8">
        <f t="shared" si="43"/>
        <v>16.759130705805688</v>
      </c>
      <c r="P262" s="8">
        <f t="shared" si="44"/>
        <v>8.3795653529028444E-2</v>
      </c>
      <c r="Q262" s="5">
        <f t="shared" si="45"/>
        <v>295.74000000000007</v>
      </c>
      <c r="R262" s="5">
        <f t="shared" si="51"/>
        <v>5624.07</v>
      </c>
      <c r="S262" s="5">
        <f t="shared" si="46"/>
        <v>9836</v>
      </c>
      <c r="T262" s="8">
        <f t="shared" si="47"/>
        <v>5743.5810369761703</v>
      </c>
      <c r="U262" s="8">
        <f t="shared" si="52"/>
        <v>10022.241036976171</v>
      </c>
      <c r="V262" s="8">
        <f t="shared" si="48"/>
        <v>2.5055602592440427</v>
      </c>
      <c r="W262" t="s">
        <v>16</v>
      </c>
    </row>
    <row r="263" spans="1:23" ht="15.75" x14ac:dyDescent="0.25">
      <c r="A263" s="11"/>
      <c r="B263" t="s">
        <v>21</v>
      </c>
      <c r="C263" s="3">
        <v>44823</v>
      </c>
      <c r="D263">
        <v>0.41</v>
      </c>
      <c r="E263">
        <v>22006</v>
      </c>
      <c r="F263">
        <v>0.14499999999999999</v>
      </c>
      <c r="G263">
        <v>3190.83</v>
      </c>
      <c r="H263">
        <v>11.46</v>
      </c>
      <c r="I263" s="13">
        <v>2089.09</v>
      </c>
      <c r="J263">
        <v>4000</v>
      </c>
      <c r="K263">
        <v>2296</v>
      </c>
      <c r="L263">
        <f t="shared" si="49"/>
        <v>519.8900000000001</v>
      </c>
      <c r="M263">
        <v>12170</v>
      </c>
      <c r="N263">
        <f t="shared" si="50"/>
        <v>1764.6499999999999</v>
      </c>
      <c r="O263" s="8">
        <f t="shared" si="43"/>
        <v>17.736094976340937</v>
      </c>
      <c r="P263" s="8">
        <f t="shared" si="44"/>
        <v>8.8680474881704677E-2</v>
      </c>
      <c r="Q263" s="5">
        <f t="shared" si="45"/>
        <v>312.9800000000003</v>
      </c>
      <c r="R263" s="5">
        <f t="shared" si="51"/>
        <v>5641.31</v>
      </c>
      <c r="S263" s="5">
        <f t="shared" si="46"/>
        <v>9836</v>
      </c>
      <c r="T263" s="8">
        <f t="shared" si="47"/>
        <v>5767.7878668857857</v>
      </c>
      <c r="U263" s="8">
        <f t="shared" si="52"/>
        <v>10046.447866885786</v>
      </c>
      <c r="V263" s="8">
        <f t="shared" si="48"/>
        <v>2.5116119667214467</v>
      </c>
      <c r="W263" t="s">
        <v>16</v>
      </c>
    </row>
    <row r="264" spans="1:23" ht="15.75" x14ac:dyDescent="0.25">
      <c r="A264" s="11"/>
      <c r="B264" t="s">
        <v>21</v>
      </c>
      <c r="C264" s="3">
        <v>44824</v>
      </c>
      <c r="D264">
        <v>0</v>
      </c>
      <c r="E264">
        <v>22006</v>
      </c>
      <c r="F264">
        <v>0.14499999999999999</v>
      </c>
      <c r="G264">
        <v>3190.83</v>
      </c>
      <c r="H264">
        <v>11.46</v>
      </c>
      <c r="I264" s="13">
        <v>2049.69</v>
      </c>
      <c r="J264">
        <v>4000</v>
      </c>
      <c r="K264">
        <v>2296</v>
      </c>
      <c r="L264">
        <f t="shared" si="49"/>
        <v>519.8900000000001</v>
      </c>
      <c r="M264">
        <v>12170</v>
      </c>
      <c r="N264">
        <f t="shared" si="50"/>
        <v>1764.6499999999999</v>
      </c>
      <c r="O264" s="8">
        <f t="shared" si="43"/>
        <v>15.503357606324213</v>
      </c>
      <c r="P264" s="8">
        <f t="shared" si="44"/>
        <v>7.751678803162107E-2</v>
      </c>
      <c r="Q264" s="5">
        <f t="shared" si="45"/>
        <v>273.58000000000021</v>
      </c>
      <c r="R264" s="5">
        <f t="shared" si="51"/>
        <v>5601.91</v>
      </c>
      <c r="S264" s="5">
        <f t="shared" si="46"/>
        <v>9836</v>
      </c>
      <c r="T264" s="8">
        <f t="shared" si="47"/>
        <v>5712.4659934264582</v>
      </c>
      <c r="U264" s="8">
        <f t="shared" si="52"/>
        <v>9991.1259934264581</v>
      </c>
      <c r="V264" s="8">
        <f t="shared" si="48"/>
        <v>2.4977814983566144</v>
      </c>
      <c r="W264" t="s">
        <v>16</v>
      </c>
    </row>
    <row r="265" spans="1:23" ht="15.75" x14ac:dyDescent="0.25">
      <c r="A265" s="11"/>
      <c r="B265" t="s">
        <v>21</v>
      </c>
      <c r="C265" s="3">
        <v>44825</v>
      </c>
      <c r="D265" s="4">
        <v>0</v>
      </c>
      <c r="E265">
        <v>22006</v>
      </c>
      <c r="F265">
        <v>0.14499999999999999</v>
      </c>
      <c r="G265">
        <v>3190.83</v>
      </c>
      <c r="H265">
        <v>11.46</v>
      </c>
      <c r="I265" s="13">
        <v>1967.62</v>
      </c>
      <c r="J265">
        <v>4000</v>
      </c>
      <c r="K265">
        <v>2296</v>
      </c>
      <c r="L265">
        <f t="shared" si="49"/>
        <v>519.8900000000001</v>
      </c>
      <c r="M265">
        <v>12170</v>
      </c>
      <c r="N265">
        <f t="shared" si="50"/>
        <v>1764.6499999999999</v>
      </c>
      <c r="O265" s="8">
        <f t="shared" si="43"/>
        <v>10.852576998271614</v>
      </c>
      <c r="P265" s="8">
        <f t="shared" si="44"/>
        <v>5.4262884991358069E-2</v>
      </c>
      <c r="Q265" s="5">
        <f t="shared" si="45"/>
        <v>191.51000000000002</v>
      </c>
      <c r="R265" s="5">
        <f t="shared" si="51"/>
        <v>5519.84</v>
      </c>
      <c r="S265" s="5">
        <f t="shared" si="46"/>
        <v>9836</v>
      </c>
      <c r="T265" s="8">
        <f t="shared" si="47"/>
        <v>5597.2308118323745</v>
      </c>
      <c r="U265" s="8">
        <f t="shared" si="52"/>
        <v>9875.8908118323743</v>
      </c>
      <c r="V265" s="8">
        <f t="shared" si="48"/>
        <v>2.4689727029580935</v>
      </c>
      <c r="W265" t="s">
        <v>16</v>
      </c>
    </row>
    <row r="266" spans="1:23" ht="15.75" x14ac:dyDescent="0.25">
      <c r="A266" s="11"/>
      <c r="B266" t="s">
        <v>21</v>
      </c>
      <c r="C266" s="3">
        <v>44826</v>
      </c>
      <c r="D266">
        <v>1.62</v>
      </c>
      <c r="E266">
        <v>22006</v>
      </c>
      <c r="F266">
        <v>0.14499999999999999</v>
      </c>
      <c r="G266">
        <v>3190.83</v>
      </c>
      <c r="H266">
        <v>11.46</v>
      </c>
      <c r="I266" s="13">
        <v>2014.59</v>
      </c>
      <c r="J266">
        <v>4000</v>
      </c>
      <c r="K266">
        <v>2296</v>
      </c>
      <c r="L266">
        <f t="shared" si="49"/>
        <v>519.8900000000001</v>
      </c>
      <c r="M266">
        <v>12170</v>
      </c>
      <c r="N266">
        <f t="shared" si="50"/>
        <v>1764.6499999999999</v>
      </c>
      <c r="O266" s="8">
        <f t="shared" si="43"/>
        <v>13.514294619329617</v>
      </c>
      <c r="P266" s="8">
        <f t="shared" si="44"/>
        <v>6.7571473096648085E-2</v>
      </c>
      <c r="Q266" s="5">
        <f t="shared" si="45"/>
        <v>238.48000000000005</v>
      </c>
      <c r="R266" s="5">
        <f t="shared" si="51"/>
        <v>5566.81</v>
      </c>
      <c r="S266" s="5">
        <f t="shared" si="46"/>
        <v>9836</v>
      </c>
      <c r="T266" s="8">
        <f t="shared" si="47"/>
        <v>5663.1817863599017</v>
      </c>
      <c r="U266" s="8">
        <f t="shared" si="52"/>
        <v>9941.8417863599025</v>
      </c>
      <c r="V266" s="8">
        <f t="shared" si="48"/>
        <v>2.4854604465899754</v>
      </c>
      <c r="W266" t="s">
        <v>16</v>
      </c>
    </row>
    <row r="267" spans="1:23" ht="15.75" x14ac:dyDescent="0.25">
      <c r="A267" s="11"/>
      <c r="B267" t="s">
        <v>21</v>
      </c>
      <c r="C267" s="3">
        <v>44827</v>
      </c>
      <c r="D267">
        <v>0.98</v>
      </c>
      <c r="E267">
        <v>22006</v>
      </c>
      <c r="F267">
        <v>0.14499999999999999</v>
      </c>
      <c r="G267">
        <v>3190.83</v>
      </c>
      <c r="H267">
        <v>11.46</v>
      </c>
      <c r="I267" s="13">
        <v>2200.54</v>
      </c>
      <c r="J267">
        <v>4000</v>
      </c>
      <c r="K267">
        <v>2296</v>
      </c>
      <c r="L267">
        <f t="shared" si="49"/>
        <v>519.8900000000001</v>
      </c>
      <c r="M267">
        <v>12170</v>
      </c>
      <c r="N267">
        <f t="shared" si="50"/>
        <v>1764.6499999999999</v>
      </c>
      <c r="O267" s="8">
        <f t="shared" si="43"/>
        <v>24.051794973507505</v>
      </c>
      <c r="P267" s="8">
        <f t="shared" si="44"/>
        <v>0.12025897486753752</v>
      </c>
      <c r="Q267" s="5">
        <f t="shared" si="45"/>
        <v>424.43000000000012</v>
      </c>
      <c r="R267" s="5">
        <f t="shared" si="51"/>
        <v>5752.76</v>
      </c>
      <c r="S267" s="5">
        <f t="shared" si="46"/>
        <v>9836</v>
      </c>
      <c r="T267" s="8">
        <f t="shared" si="47"/>
        <v>5924.2757551355799</v>
      </c>
      <c r="U267" s="8">
        <f t="shared" si="52"/>
        <v>10202.935755135579</v>
      </c>
      <c r="V267" s="8">
        <f t="shared" si="48"/>
        <v>2.5507339387838948</v>
      </c>
      <c r="W267" t="s">
        <v>16</v>
      </c>
    </row>
    <row r="268" spans="1:23" ht="15.75" x14ac:dyDescent="0.25">
      <c r="A268" s="11"/>
      <c r="B268" t="s">
        <v>21</v>
      </c>
      <c r="C268" s="3">
        <v>44828</v>
      </c>
      <c r="D268">
        <v>1.43</v>
      </c>
      <c r="E268">
        <v>22006</v>
      </c>
      <c r="F268">
        <v>0.14499999999999999</v>
      </c>
      <c r="G268">
        <v>3190.83</v>
      </c>
      <c r="H268">
        <v>11.46</v>
      </c>
      <c r="I268" s="13">
        <v>2140.66</v>
      </c>
      <c r="J268">
        <v>4000</v>
      </c>
      <c r="K268">
        <v>2296</v>
      </c>
      <c r="L268">
        <f t="shared" si="49"/>
        <v>519.8900000000001</v>
      </c>
      <c r="M268">
        <v>12170</v>
      </c>
      <c r="N268">
        <f t="shared" si="50"/>
        <v>1764.6499999999999</v>
      </c>
      <c r="O268" s="8">
        <f t="shared" si="43"/>
        <v>20.65848751877143</v>
      </c>
      <c r="P268" s="8">
        <f t="shared" si="44"/>
        <v>0.10329243759385714</v>
      </c>
      <c r="Q268" s="5">
        <f t="shared" si="45"/>
        <v>364.55</v>
      </c>
      <c r="R268" s="5">
        <f t="shared" si="51"/>
        <v>5692.88</v>
      </c>
      <c r="S268" s="5">
        <f t="shared" si="46"/>
        <v>9836</v>
      </c>
      <c r="T268" s="8">
        <f t="shared" si="47"/>
        <v>5840.197740345111</v>
      </c>
      <c r="U268" s="8">
        <f t="shared" si="52"/>
        <v>10118.857740345113</v>
      </c>
      <c r="V268" s="8">
        <f t="shared" si="48"/>
        <v>2.5297144350862784</v>
      </c>
      <c r="W268" t="s">
        <v>16</v>
      </c>
    </row>
    <row r="269" spans="1:23" ht="15.75" x14ac:dyDescent="0.25">
      <c r="A269" s="11"/>
      <c r="B269" t="s">
        <v>21</v>
      </c>
      <c r="C269" s="3">
        <v>44829</v>
      </c>
      <c r="D269">
        <v>0.09</v>
      </c>
      <c r="E269">
        <v>22006</v>
      </c>
      <c r="F269">
        <v>0.14499999999999999</v>
      </c>
      <c r="G269">
        <v>3190.83</v>
      </c>
      <c r="H269">
        <v>11.46</v>
      </c>
      <c r="I269" s="13">
        <v>2232.54</v>
      </c>
      <c r="J269">
        <v>4000</v>
      </c>
      <c r="K269">
        <v>2296</v>
      </c>
      <c r="L269">
        <f t="shared" si="49"/>
        <v>519.8900000000001</v>
      </c>
      <c r="M269">
        <v>12170</v>
      </c>
      <c r="N269">
        <f t="shared" si="50"/>
        <v>1764.6499999999999</v>
      </c>
      <c r="O269" s="8">
        <f t="shared" si="43"/>
        <v>25.865185730881485</v>
      </c>
      <c r="P269" s="8">
        <f t="shared" si="44"/>
        <v>0.12932592865440742</v>
      </c>
      <c r="Q269" s="5">
        <f t="shared" si="45"/>
        <v>456.43000000000012</v>
      </c>
      <c r="R269" s="5">
        <f t="shared" si="51"/>
        <v>5784.76</v>
      </c>
      <c r="S269" s="5">
        <f t="shared" si="46"/>
        <v>9836</v>
      </c>
      <c r="T269" s="8">
        <f t="shared" si="47"/>
        <v>5969.2072259654888</v>
      </c>
      <c r="U269" s="8">
        <f t="shared" si="52"/>
        <v>10247.867225965489</v>
      </c>
      <c r="V269" s="8">
        <f t="shared" si="48"/>
        <v>2.5619668064913723</v>
      </c>
      <c r="W269" t="s">
        <v>16</v>
      </c>
    </row>
    <row r="270" spans="1:23" ht="15.75" x14ac:dyDescent="0.25">
      <c r="A270" s="11"/>
      <c r="B270" t="s">
        <v>21</v>
      </c>
      <c r="C270" s="3">
        <v>44830</v>
      </c>
      <c r="D270">
        <v>2.84</v>
      </c>
      <c r="E270">
        <v>22006</v>
      </c>
      <c r="F270">
        <v>0.14499999999999999</v>
      </c>
      <c r="G270">
        <v>3190.83</v>
      </c>
      <c r="H270">
        <v>11.46</v>
      </c>
      <c r="I270" s="13">
        <v>3218.93</v>
      </c>
      <c r="J270">
        <v>4000</v>
      </c>
      <c r="K270">
        <v>2296</v>
      </c>
      <c r="L270">
        <f t="shared" si="49"/>
        <v>519.8900000000001</v>
      </c>
      <c r="M270">
        <v>12170</v>
      </c>
      <c r="N270">
        <f t="shared" si="50"/>
        <v>1764.6499999999999</v>
      </c>
      <c r="O270" s="8">
        <f t="shared" si="43"/>
        <v>81.762389142322846</v>
      </c>
      <c r="P270" s="8">
        <f t="shared" si="44"/>
        <v>0.40881194571161422</v>
      </c>
      <c r="Q270" s="5">
        <f t="shared" si="45"/>
        <v>1442.82</v>
      </c>
      <c r="R270" s="5">
        <f t="shared" si="51"/>
        <v>6771.15</v>
      </c>
      <c r="S270" s="5">
        <f t="shared" si="46"/>
        <v>9836</v>
      </c>
      <c r="T270" s="8">
        <f t="shared" si="47"/>
        <v>7354.2057732128178</v>
      </c>
      <c r="U270" s="8">
        <f t="shared" si="52"/>
        <v>11632.865773212818</v>
      </c>
      <c r="V270" s="8">
        <f t="shared" si="48"/>
        <v>2.9082164433032043</v>
      </c>
      <c r="W270" t="s">
        <v>16</v>
      </c>
    </row>
    <row r="271" spans="1:23" ht="15.75" x14ac:dyDescent="0.25">
      <c r="A271" s="11"/>
      <c r="B271" t="s">
        <v>21</v>
      </c>
      <c r="C271" s="3">
        <v>44831</v>
      </c>
      <c r="D271">
        <v>1.43</v>
      </c>
      <c r="E271">
        <v>22006</v>
      </c>
      <c r="F271">
        <v>0.14499999999999999</v>
      </c>
      <c r="G271">
        <v>3190.83</v>
      </c>
      <c r="H271">
        <v>11.46</v>
      </c>
      <c r="I271" s="13">
        <v>4437.8500000000004</v>
      </c>
      <c r="J271">
        <v>4000</v>
      </c>
      <c r="K271">
        <v>2296</v>
      </c>
      <c r="L271">
        <f t="shared" si="49"/>
        <v>519.8900000000001</v>
      </c>
      <c r="M271">
        <v>12170</v>
      </c>
      <c r="N271">
        <f t="shared" si="50"/>
        <v>1764.6499999999999</v>
      </c>
      <c r="O271" s="8">
        <f t="shared" si="43"/>
        <v>150.83670982914464</v>
      </c>
      <c r="P271" s="8">
        <f t="shared" si="44"/>
        <v>0.75418354914572316</v>
      </c>
      <c r="Q271" s="5">
        <f t="shared" si="45"/>
        <v>2661.7400000000007</v>
      </c>
      <c r="R271" s="5">
        <f t="shared" si="51"/>
        <v>7990.0700000000006</v>
      </c>
      <c r="S271" s="5">
        <f t="shared" si="46"/>
        <v>9836</v>
      </c>
      <c r="T271" s="8">
        <f t="shared" si="47"/>
        <v>9065.7016614626136</v>
      </c>
      <c r="U271" s="8">
        <f t="shared" si="52"/>
        <v>13344.361661462613</v>
      </c>
      <c r="V271" s="8">
        <f t="shared" si="48"/>
        <v>3.3360904153656534</v>
      </c>
      <c r="W271" t="s">
        <v>16</v>
      </c>
    </row>
    <row r="272" spans="1:23" ht="15.75" x14ac:dyDescent="0.25">
      <c r="A272" s="11"/>
      <c r="B272" t="s">
        <v>21</v>
      </c>
      <c r="C272" s="3">
        <v>44832</v>
      </c>
      <c r="D272">
        <v>0</v>
      </c>
      <c r="E272">
        <v>22006</v>
      </c>
      <c r="F272">
        <v>0.14499999999999999</v>
      </c>
      <c r="G272">
        <v>3190.83</v>
      </c>
      <c r="H272">
        <v>11.46</v>
      </c>
      <c r="I272" s="13">
        <v>3903.28</v>
      </c>
      <c r="J272">
        <v>4000</v>
      </c>
      <c r="K272">
        <v>2296</v>
      </c>
      <c r="L272">
        <f t="shared" si="49"/>
        <v>519.8900000000001</v>
      </c>
      <c r="M272">
        <v>12170</v>
      </c>
      <c r="N272">
        <f t="shared" si="50"/>
        <v>1764.6499999999999</v>
      </c>
      <c r="O272" s="8">
        <f t="shared" si="43"/>
        <v>120.54345054260054</v>
      </c>
      <c r="P272" s="8">
        <f t="shared" si="44"/>
        <v>0.60271725271300269</v>
      </c>
      <c r="Q272" s="5">
        <f t="shared" si="45"/>
        <v>2127.17</v>
      </c>
      <c r="R272" s="5">
        <f t="shared" si="51"/>
        <v>7455.5</v>
      </c>
      <c r="S272" s="5">
        <f t="shared" si="46"/>
        <v>9836</v>
      </c>
      <c r="T272" s="8">
        <f t="shared" si="47"/>
        <v>8315.1074001643392</v>
      </c>
      <c r="U272" s="8">
        <f t="shared" si="52"/>
        <v>12593.767400164339</v>
      </c>
      <c r="V272" s="8">
        <f t="shared" si="48"/>
        <v>3.1484418500410847</v>
      </c>
      <c r="W272" t="s">
        <v>16</v>
      </c>
    </row>
    <row r="273" spans="1:23" ht="15.75" x14ac:dyDescent="0.25">
      <c r="A273" s="11"/>
      <c r="B273" t="s">
        <v>21</v>
      </c>
      <c r="C273" s="3">
        <v>44833</v>
      </c>
      <c r="D273">
        <v>0.72</v>
      </c>
      <c r="E273">
        <v>22006</v>
      </c>
      <c r="F273">
        <v>0.14499999999999999</v>
      </c>
      <c r="G273">
        <v>3190.83</v>
      </c>
      <c r="H273">
        <v>11.46</v>
      </c>
      <c r="I273" s="13">
        <v>4166.45</v>
      </c>
      <c r="J273">
        <v>4000</v>
      </c>
      <c r="K273">
        <v>2296</v>
      </c>
      <c r="L273">
        <f t="shared" si="49"/>
        <v>519.8900000000001</v>
      </c>
      <c r="M273">
        <v>12170</v>
      </c>
      <c r="N273">
        <f t="shared" si="50"/>
        <v>1764.6499999999999</v>
      </c>
      <c r="O273" s="8">
        <f t="shared" si="43"/>
        <v>135.45688946816651</v>
      </c>
      <c r="P273" s="8">
        <f t="shared" si="44"/>
        <v>0.6772844473408326</v>
      </c>
      <c r="Q273" s="5">
        <f t="shared" si="45"/>
        <v>2390.34</v>
      </c>
      <c r="R273" s="5">
        <f t="shared" si="51"/>
        <v>7718.67</v>
      </c>
      <c r="S273" s="5">
        <f t="shared" si="46"/>
        <v>9836</v>
      </c>
      <c r="T273" s="8">
        <f t="shared" si="47"/>
        <v>8684.6266244864419</v>
      </c>
      <c r="U273" s="8">
        <f t="shared" si="52"/>
        <v>12963.286624486442</v>
      </c>
      <c r="V273" s="8">
        <f t="shared" si="48"/>
        <v>3.2408216561216103</v>
      </c>
      <c r="W273" t="s">
        <v>16</v>
      </c>
    </row>
    <row r="274" spans="1:23" ht="15.75" x14ac:dyDescent="0.25">
      <c r="A274" s="11"/>
      <c r="B274" t="s">
        <v>21</v>
      </c>
      <c r="C274" s="3">
        <v>44834</v>
      </c>
      <c r="D274">
        <v>9.65</v>
      </c>
      <c r="E274">
        <v>22006</v>
      </c>
      <c r="F274">
        <v>0.14499999999999999</v>
      </c>
      <c r="G274">
        <v>3190.83</v>
      </c>
      <c r="H274">
        <v>11.46</v>
      </c>
      <c r="I274" s="13">
        <v>6253.65</v>
      </c>
      <c r="J274">
        <v>4000</v>
      </c>
      <c r="K274">
        <v>2296</v>
      </c>
      <c r="L274">
        <f t="shared" si="49"/>
        <v>519.8900000000001</v>
      </c>
      <c r="M274">
        <v>12170</v>
      </c>
      <c r="N274">
        <f t="shared" si="50"/>
        <v>1764.6499999999999</v>
      </c>
      <c r="O274" s="8">
        <f t="shared" si="43"/>
        <v>253.73530161788457</v>
      </c>
      <c r="P274" s="8">
        <f t="shared" si="44"/>
        <v>1.2686765080894229</v>
      </c>
      <c r="Q274" s="5">
        <f t="shared" si="45"/>
        <v>4477.54</v>
      </c>
      <c r="R274" s="5">
        <f t="shared" si="51"/>
        <v>9805.869999999999</v>
      </c>
      <c r="S274" s="5">
        <f t="shared" si="46"/>
        <v>9836</v>
      </c>
      <c r="T274" s="8">
        <f t="shared" si="47"/>
        <v>11615.281809367296</v>
      </c>
      <c r="U274" s="8">
        <f t="shared" si="52"/>
        <v>15893.941809367296</v>
      </c>
      <c r="V274" s="8">
        <f t="shared" si="48"/>
        <v>3.9734854523418237</v>
      </c>
      <c r="W274" t="s">
        <v>16</v>
      </c>
    </row>
    <row r="275" spans="1:23" ht="15.75" x14ac:dyDescent="0.25">
      <c r="A275" s="11"/>
      <c r="B275" t="s">
        <v>21</v>
      </c>
      <c r="C275" s="3">
        <v>44835</v>
      </c>
      <c r="D275">
        <v>0.28999999999999998</v>
      </c>
      <c r="E275">
        <v>22006</v>
      </c>
      <c r="F275">
        <v>0.14499999999999999</v>
      </c>
      <c r="G275">
        <v>3190.83</v>
      </c>
      <c r="H275">
        <v>11.46</v>
      </c>
      <c r="I275" s="13">
        <v>6393.04</v>
      </c>
      <c r="J275">
        <v>4000</v>
      </c>
      <c r="K275">
        <v>2296</v>
      </c>
      <c r="L275">
        <f t="shared" si="49"/>
        <v>519.8900000000001</v>
      </c>
      <c r="M275">
        <v>12170</v>
      </c>
      <c r="N275">
        <f t="shared" si="50"/>
        <v>1764.6499999999999</v>
      </c>
      <c r="O275" s="8">
        <f t="shared" si="43"/>
        <v>261.63431842008333</v>
      </c>
      <c r="P275" s="8">
        <f t="shared" si="44"/>
        <v>1.3081715921004167</v>
      </c>
      <c r="Q275" s="5">
        <f t="shared" si="45"/>
        <v>4616.93</v>
      </c>
      <c r="R275" s="5">
        <f t="shared" si="51"/>
        <v>9945.26</v>
      </c>
      <c r="S275" s="5">
        <f t="shared" si="46"/>
        <v>9836</v>
      </c>
      <c r="T275" s="8">
        <f t="shared" si="47"/>
        <v>11811.000488085456</v>
      </c>
      <c r="U275" s="8">
        <f t="shared" si="52"/>
        <v>16089.660488085456</v>
      </c>
      <c r="V275" s="8">
        <f t="shared" si="48"/>
        <v>4.0224151220213642</v>
      </c>
      <c r="W275" t="s">
        <v>16</v>
      </c>
    </row>
    <row r="276" spans="1:23" ht="15.75" x14ac:dyDescent="0.25">
      <c r="A276" s="11"/>
      <c r="B276" t="s">
        <v>21</v>
      </c>
      <c r="C276" s="3">
        <v>44836</v>
      </c>
      <c r="D276">
        <v>0</v>
      </c>
      <c r="E276">
        <v>22006</v>
      </c>
      <c r="F276">
        <v>0.14499999999999999</v>
      </c>
      <c r="G276">
        <v>3190.83</v>
      </c>
      <c r="H276">
        <v>11.46</v>
      </c>
      <c r="I276" s="13">
        <v>5638.1</v>
      </c>
      <c r="J276">
        <v>4000</v>
      </c>
      <c r="K276">
        <v>2296</v>
      </c>
      <c r="L276">
        <f t="shared" si="49"/>
        <v>519.8900000000001</v>
      </c>
      <c r="M276">
        <v>12170</v>
      </c>
      <c r="N276">
        <f t="shared" si="50"/>
        <v>1764.6499999999999</v>
      </c>
      <c r="O276" s="8">
        <f t="shared" si="43"/>
        <v>218.853030345961</v>
      </c>
      <c r="P276" s="8">
        <f t="shared" si="44"/>
        <v>1.094265151729805</v>
      </c>
      <c r="Q276" s="5">
        <f t="shared" si="45"/>
        <v>3861.9900000000007</v>
      </c>
      <c r="R276" s="5">
        <f t="shared" si="51"/>
        <v>9190.32</v>
      </c>
      <c r="S276" s="5">
        <f t="shared" si="46"/>
        <v>9836</v>
      </c>
      <c r="T276" s="8">
        <f t="shared" si="47"/>
        <v>10750.982844700082</v>
      </c>
      <c r="U276" s="8">
        <f t="shared" si="52"/>
        <v>15029.642844700082</v>
      </c>
      <c r="V276" s="8">
        <f t="shared" si="48"/>
        <v>3.7574107111750203</v>
      </c>
      <c r="W276" t="s">
        <v>16</v>
      </c>
    </row>
    <row r="277" spans="1:23" ht="15.75" x14ac:dyDescent="0.25">
      <c r="A277" s="11"/>
      <c r="B277" t="s">
        <v>21</v>
      </c>
      <c r="C277" s="3">
        <v>44837</v>
      </c>
      <c r="D277" s="4">
        <v>0</v>
      </c>
      <c r="E277">
        <v>22006</v>
      </c>
      <c r="F277">
        <v>0.14499999999999999</v>
      </c>
      <c r="G277">
        <v>3190.83</v>
      </c>
      <c r="H277">
        <v>11.46</v>
      </c>
      <c r="I277" s="13">
        <v>5945.91</v>
      </c>
      <c r="J277">
        <v>4000</v>
      </c>
      <c r="K277">
        <v>2296</v>
      </c>
      <c r="L277">
        <f t="shared" si="49"/>
        <v>519.8900000000001</v>
      </c>
      <c r="M277">
        <v>12170</v>
      </c>
      <c r="N277">
        <f t="shared" si="50"/>
        <v>1764.6499999999999</v>
      </c>
      <c r="O277" s="8">
        <f t="shared" si="43"/>
        <v>236.29614937806366</v>
      </c>
      <c r="P277" s="8">
        <f t="shared" si="44"/>
        <v>1.1814807468903183</v>
      </c>
      <c r="Q277" s="5">
        <f t="shared" si="45"/>
        <v>4169.8</v>
      </c>
      <c r="R277" s="5">
        <f t="shared" si="51"/>
        <v>9498.1299999999992</v>
      </c>
      <c r="S277" s="5">
        <f t="shared" si="46"/>
        <v>9836</v>
      </c>
      <c r="T277" s="8">
        <f t="shared" si="47"/>
        <v>11183.18147082991</v>
      </c>
      <c r="U277" s="8">
        <f t="shared" si="52"/>
        <v>15461.84147082991</v>
      </c>
      <c r="V277" s="8">
        <f t="shared" si="48"/>
        <v>3.8654603677074775</v>
      </c>
      <c r="W277" t="s">
        <v>16</v>
      </c>
    </row>
    <row r="278" spans="1:23" ht="15.75" x14ac:dyDescent="0.25">
      <c r="A278" s="11"/>
      <c r="B278" t="s">
        <v>21</v>
      </c>
      <c r="C278" s="3">
        <v>44838</v>
      </c>
      <c r="D278" s="4">
        <v>0.08</v>
      </c>
      <c r="E278">
        <v>22006</v>
      </c>
      <c r="F278">
        <v>0.14499999999999999</v>
      </c>
      <c r="G278">
        <v>3190.83</v>
      </c>
      <c r="H278">
        <v>11.46</v>
      </c>
      <c r="I278" s="13">
        <v>4551.8</v>
      </c>
      <c r="J278">
        <v>4000</v>
      </c>
      <c r="K278">
        <v>2296</v>
      </c>
      <c r="L278">
        <f t="shared" si="49"/>
        <v>519.8900000000001</v>
      </c>
      <c r="M278">
        <v>12170</v>
      </c>
      <c r="N278">
        <f t="shared" si="50"/>
        <v>1764.6499999999999</v>
      </c>
      <c r="O278" s="8">
        <f t="shared" si="43"/>
        <v>157.29408097923107</v>
      </c>
      <c r="P278" s="8">
        <f t="shared" si="44"/>
        <v>0.78647040489615538</v>
      </c>
      <c r="Q278" s="5">
        <f t="shared" si="45"/>
        <v>2775.6900000000005</v>
      </c>
      <c r="R278" s="5">
        <f t="shared" si="51"/>
        <v>8104.02</v>
      </c>
      <c r="S278" s="5">
        <f t="shared" si="46"/>
        <v>9836</v>
      </c>
      <c r="T278" s="8">
        <f t="shared" si="47"/>
        <v>9225.6998208709956</v>
      </c>
      <c r="U278" s="8">
        <f t="shared" si="52"/>
        <v>13504.359820870995</v>
      </c>
      <c r="V278" s="8">
        <f t="shared" si="48"/>
        <v>3.3760899552177488</v>
      </c>
      <c r="W278" t="s">
        <v>16</v>
      </c>
    </row>
    <row r="279" spans="1:23" ht="15.75" x14ac:dyDescent="0.25">
      <c r="A279" s="11"/>
      <c r="B279" t="s">
        <v>21</v>
      </c>
      <c r="C279" s="3">
        <v>44839</v>
      </c>
      <c r="D279">
        <v>1.63</v>
      </c>
      <c r="E279">
        <v>22006</v>
      </c>
      <c r="F279">
        <v>0.14499999999999999</v>
      </c>
      <c r="G279">
        <v>3190.83</v>
      </c>
      <c r="H279">
        <v>11.46</v>
      </c>
      <c r="I279" s="13">
        <v>4533.42</v>
      </c>
      <c r="J279">
        <v>4000</v>
      </c>
      <c r="K279">
        <v>2296</v>
      </c>
      <c r="L279">
        <f t="shared" si="49"/>
        <v>519.8900000000001</v>
      </c>
      <c r="M279">
        <v>12170</v>
      </c>
      <c r="N279">
        <f t="shared" si="50"/>
        <v>1764.6499999999999</v>
      </c>
      <c r="O279" s="8">
        <f t="shared" si="43"/>
        <v>156.25251466296436</v>
      </c>
      <c r="P279" s="8">
        <f t="shared" si="44"/>
        <v>0.78126257331482174</v>
      </c>
      <c r="Q279" s="5">
        <f t="shared" si="45"/>
        <v>2757.3100000000004</v>
      </c>
      <c r="R279" s="5">
        <f t="shared" si="51"/>
        <v>8085.64</v>
      </c>
      <c r="S279" s="5">
        <f t="shared" si="46"/>
        <v>9836</v>
      </c>
      <c r="T279" s="8">
        <f t="shared" si="47"/>
        <v>9199.8923073130645</v>
      </c>
      <c r="U279" s="8">
        <f t="shared" si="52"/>
        <v>13478.552307313064</v>
      </c>
      <c r="V279" s="8">
        <f t="shared" si="48"/>
        <v>3.3696380768282661</v>
      </c>
      <c r="W279" t="s">
        <v>16</v>
      </c>
    </row>
    <row r="280" spans="1:23" ht="15.75" x14ac:dyDescent="0.25">
      <c r="A280" s="11"/>
      <c r="B280" t="s">
        <v>21</v>
      </c>
      <c r="C280" s="3">
        <v>44840</v>
      </c>
      <c r="D280">
        <v>0</v>
      </c>
      <c r="E280">
        <v>22006</v>
      </c>
      <c r="F280">
        <v>0.14499999999999999</v>
      </c>
      <c r="G280">
        <v>3190.83</v>
      </c>
      <c r="H280">
        <v>11.46</v>
      </c>
      <c r="I280" s="13">
        <v>4533.43</v>
      </c>
      <c r="J280">
        <v>4000</v>
      </c>
      <c r="K280">
        <v>2296</v>
      </c>
      <c r="L280">
        <f t="shared" si="49"/>
        <v>519.8900000000001</v>
      </c>
      <c r="M280">
        <v>12170</v>
      </c>
      <c r="N280">
        <f t="shared" si="50"/>
        <v>1764.6499999999999</v>
      </c>
      <c r="O280" s="8">
        <f t="shared" si="43"/>
        <v>156.25308134757606</v>
      </c>
      <c r="P280" s="8">
        <f t="shared" si="44"/>
        <v>0.78126540673788025</v>
      </c>
      <c r="Q280" s="5">
        <f t="shared" si="45"/>
        <v>2757.3200000000006</v>
      </c>
      <c r="R280" s="5">
        <f t="shared" si="51"/>
        <v>8085.6500000000005</v>
      </c>
      <c r="S280" s="5">
        <f t="shared" si="46"/>
        <v>9836</v>
      </c>
      <c r="T280" s="8">
        <f t="shared" si="47"/>
        <v>9199.9063483977006</v>
      </c>
      <c r="U280" s="8">
        <f t="shared" si="52"/>
        <v>13478.5663483977</v>
      </c>
      <c r="V280" s="8">
        <f t="shared" si="48"/>
        <v>3.3696415870994252</v>
      </c>
      <c r="W280" t="s">
        <v>16</v>
      </c>
    </row>
    <row r="281" spans="1:23" ht="15.75" x14ac:dyDescent="0.25">
      <c r="A281" s="11"/>
      <c r="B281" t="s">
        <v>21</v>
      </c>
      <c r="C281" s="3">
        <v>44841</v>
      </c>
      <c r="D281">
        <v>2.83</v>
      </c>
      <c r="E281">
        <v>22006</v>
      </c>
      <c r="F281">
        <v>0.14499999999999999</v>
      </c>
      <c r="G281">
        <v>3190.83</v>
      </c>
      <c r="H281">
        <v>11.46</v>
      </c>
      <c r="I281" s="13">
        <v>5139.2299999999996</v>
      </c>
      <c r="J281">
        <v>4000</v>
      </c>
      <c r="K281">
        <v>2296</v>
      </c>
      <c r="L281">
        <f t="shared" si="49"/>
        <v>519.8900000000001</v>
      </c>
      <c r="M281">
        <v>12170</v>
      </c>
      <c r="N281">
        <f t="shared" si="50"/>
        <v>1764.6499999999999</v>
      </c>
      <c r="O281" s="8">
        <f t="shared" si="43"/>
        <v>190.58283512311226</v>
      </c>
      <c r="P281" s="8">
        <f t="shared" si="44"/>
        <v>0.95291417561556135</v>
      </c>
      <c r="Q281" s="5">
        <f t="shared" si="45"/>
        <v>3363.12</v>
      </c>
      <c r="R281" s="5">
        <f t="shared" si="51"/>
        <v>8691.4499999999989</v>
      </c>
      <c r="S281" s="5">
        <f t="shared" si="46"/>
        <v>9836</v>
      </c>
      <c r="T281" s="8">
        <f t="shared" si="47"/>
        <v>10050.515255546425</v>
      </c>
      <c r="U281" s="8">
        <f t="shared" si="52"/>
        <v>14329.175255546425</v>
      </c>
      <c r="V281" s="8">
        <f t="shared" si="48"/>
        <v>3.5822938138866061</v>
      </c>
      <c r="W281" t="s">
        <v>16</v>
      </c>
    </row>
    <row r="282" spans="1:23" ht="15.75" x14ac:dyDescent="0.25">
      <c r="A282" s="11"/>
      <c r="B282" t="s">
        <v>21</v>
      </c>
      <c r="C282" s="3">
        <v>44842</v>
      </c>
      <c r="D282">
        <v>0</v>
      </c>
      <c r="E282">
        <v>22006</v>
      </c>
      <c r="F282">
        <v>0.14499999999999999</v>
      </c>
      <c r="G282">
        <v>3190.83</v>
      </c>
      <c r="H282">
        <v>11.46</v>
      </c>
      <c r="I282" s="13">
        <v>5019.33</v>
      </c>
      <c r="J282">
        <v>4000</v>
      </c>
      <c r="K282">
        <v>2296</v>
      </c>
      <c r="L282">
        <f t="shared" si="49"/>
        <v>519.8900000000001</v>
      </c>
      <c r="M282">
        <v>12170</v>
      </c>
      <c r="N282">
        <f t="shared" si="50"/>
        <v>1764.6499999999999</v>
      </c>
      <c r="O282" s="8">
        <f t="shared" si="43"/>
        <v>183.78828662907662</v>
      </c>
      <c r="P282" s="8">
        <f t="shared" si="44"/>
        <v>0.91894143314538312</v>
      </c>
      <c r="Q282" s="5">
        <f t="shared" si="45"/>
        <v>3243.2200000000003</v>
      </c>
      <c r="R282" s="5">
        <f t="shared" si="51"/>
        <v>8571.5499999999993</v>
      </c>
      <c r="S282" s="5">
        <f t="shared" si="46"/>
        <v>9836</v>
      </c>
      <c r="T282" s="8">
        <f t="shared" si="47"/>
        <v>9882.1626507806068</v>
      </c>
      <c r="U282" s="8">
        <f t="shared" si="52"/>
        <v>14160.822650780607</v>
      </c>
      <c r="V282" s="8">
        <f t="shared" si="48"/>
        <v>3.5402056626951515</v>
      </c>
      <c r="W282" t="s">
        <v>16</v>
      </c>
    </row>
    <row r="283" spans="1:23" ht="15.75" x14ac:dyDescent="0.25">
      <c r="A283" s="11"/>
      <c r="B283" t="s">
        <v>21</v>
      </c>
      <c r="C283" s="3">
        <v>44843</v>
      </c>
      <c r="D283" s="4">
        <v>0</v>
      </c>
      <c r="E283">
        <v>22006</v>
      </c>
      <c r="F283">
        <v>0.14499999999999999</v>
      </c>
      <c r="G283">
        <v>3190.83</v>
      </c>
      <c r="H283">
        <v>11.46</v>
      </c>
      <c r="I283" s="13">
        <v>5838.06</v>
      </c>
      <c r="J283">
        <v>4000</v>
      </c>
      <c r="K283">
        <v>2296</v>
      </c>
      <c r="L283">
        <f t="shared" si="49"/>
        <v>519.8900000000001</v>
      </c>
      <c r="M283">
        <v>12170</v>
      </c>
      <c r="N283">
        <f t="shared" si="50"/>
        <v>1764.6499999999999</v>
      </c>
      <c r="O283" s="8">
        <f t="shared" si="43"/>
        <v>230.18445584110171</v>
      </c>
      <c r="P283" s="8">
        <f t="shared" si="44"/>
        <v>1.1509222792055085</v>
      </c>
      <c r="Q283" s="5">
        <f t="shared" si="45"/>
        <v>4061.9500000000007</v>
      </c>
      <c r="R283" s="5">
        <f t="shared" si="51"/>
        <v>9390.2800000000007</v>
      </c>
      <c r="S283" s="5">
        <f t="shared" si="46"/>
        <v>9836</v>
      </c>
      <c r="T283" s="8">
        <f t="shared" si="47"/>
        <v>11031.74837304848</v>
      </c>
      <c r="U283" s="8">
        <f t="shared" si="52"/>
        <v>15310.40837304848</v>
      </c>
      <c r="V283" s="8">
        <f t="shared" si="48"/>
        <v>3.82760209326212</v>
      </c>
      <c r="W283" t="s">
        <v>16</v>
      </c>
    </row>
    <row r="284" spans="1:23" ht="15.75" x14ac:dyDescent="0.25">
      <c r="A284" s="11"/>
      <c r="B284" t="s">
        <v>21</v>
      </c>
      <c r="C284" s="3">
        <v>44844</v>
      </c>
      <c r="D284">
        <v>6.45</v>
      </c>
      <c r="E284">
        <v>22006</v>
      </c>
      <c r="F284">
        <v>0.14499999999999999</v>
      </c>
      <c r="G284">
        <v>3190.83</v>
      </c>
      <c r="H284">
        <v>11.46</v>
      </c>
      <c r="I284" s="13">
        <v>8817.91</v>
      </c>
      <c r="J284">
        <v>4000</v>
      </c>
      <c r="K284">
        <v>2296</v>
      </c>
      <c r="L284">
        <f t="shared" si="49"/>
        <v>519.8900000000001</v>
      </c>
      <c r="M284">
        <v>12170</v>
      </c>
      <c r="N284">
        <f t="shared" si="50"/>
        <v>1764.6499999999999</v>
      </c>
      <c r="O284" s="8">
        <f t="shared" si="43"/>
        <v>399.04796985237869</v>
      </c>
      <c r="P284" s="8">
        <f t="shared" si="44"/>
        <v>1.9952398492618935</v>
      </c>
      <c r="Q284" s="5">
        <f t="shared" si="45"/>
        <v>7041.8</v>
      </c>
      <c r="R284" s="5">
        <f t="shared" si="51"/>
        <v>12370.13</v>
      </c>
      <c r="S284" s="5">
        <f t="shared" si="46"/>
        <v>9836</v>
      </c>
      <c r="T284" s="8">
        <f t="shared" si="47"/>
        <v>15215.780977814296</v>
      </c>
      <c r="U284" s="8">
        <f t="shared" si="52"/>
        <v>19494.440977814298</v>
      </c>
      <c r="V284" s="8">
        <f t="shared" si="48"/>
        <v>4.8736102444535749</v>
      </c>
      <c r="W284" t="s">
        <v>16</v>
      </c>
    </row>
    <row r="285" spans="1:23" ht="15.75" x14ac:dyDescent="0.25">
      <c r="A285" s="11"/>
      <c r="B285" t="s">
        <v>21</v>
      </c>
      <c r="C285" s="3">
        <v>44845</v>
      </c>
      <c r="D285">
        <v>0</v>
      </c>
      <c r="E285">
        <v>22006</v>
      </c>
      <c r="F285">
        <v>0.14499999999999999</v>
      </c>
      <c r="G285">
        <v>3190.83</v>
      </c>
      <c r="H285">
        <v>11.46</v>
      </c>
      <c r="I285" s="13">
        <v>6037.74</v>
      </c>
      <c r="J285">
        <v>4000</v>
      </c>
      <c r="K285">
        <v>2296</v>
      </c>
      <c r="L285">
        <f t="shared" si="49"/>
        <v>519.8900000000001</v>
      </c>
      <c r="M285">
        <v>12170</v>
      </c>
      <c r="N285">
        <f t="shared" si="50"/>
        <v>1764.6499999999999</v>
      </c>
      <c r="O285" s="8">
        <f t="shared" si="43"/>
        <v>241.5000141671153</v>
      </c>
      <c r="P285" s="8">
        <f t="shared" si="44"/>
        <v>1.2075000708355765</v>
      </c>
      <c r="Q285" s="5">
        <f t="shared" si="45"/>
        <v>4261.63</v>
      </c>
      <c r="R285" s="5">
        <f t="shared" si="51"/>
        <v>9589.9599999999991</v>
      </c>
      <c r="S285" s="5">
        <f t="shared" si="46"/>
        <v>9836</v>
      </c>
      <c r="T285" s="8">
        <f t="shared" si="47"/>
        <v>11312.120751027114</v>
      </c>
      <c r="U285" s="8">
        <f t="shared" si="52"/>
        <v>15590.780751027114</v>
      </c>
      <c r="V285" s="8">
        <f t="shared" si="48"/>
        <v>3.8976951877567787</v>
      </c>
      <c r="W285" t="s">
        <v>16</v>
      </c>
    </row>
    <row r="286" spans="1:23" ht="15.75" x14ac:dyDescent="0.25">
      <c r="A286" s="11"/>
      <c r="B286" t="s">
        <v>21</v>
      </c>
      <c r="C286" s="3">
        <v>44846</v>
      </c>
      <c r="D286">
        <v>0.7</v>
      </c>
      <c r="E286">
        <v>22006</v>
      </c>
      <c r="F286">
        <v>0.14499999999999999</v>
      </c>
      <c r="G286">
        <v>3190.83</v>
      </c>
      <c r="H286">
        <v>11.46</v>
      </c>
      <c r="I286" s="13">
        <v>7177.06</v>
      </c>
      <c r="J286">
        <v>4000</v>
      </c>
      <c r="K286">
        <v>2296</v>
      </c>
      <c r="L286">
        <f t="shared" si="49"/>
        <v>519.8900000000001</v>
      </c>
      <c r="M286">
        <v>12170</v>
      </c>
      <c r="N286">
        <f t="shared" si="50"/>
        <v>1764.6499999999999</v>
      </c>
      <c r="O286" s="8">
        <f t="shared" si="43"/>
        <v>306.06352534496932</v>
      </c>
      <c r="P286" s="8">
        <f t="shared" si="44"/>
        <v>1.5303176267248466</v>
      </c>
      <c r="Q286" s="5">
        <f t="shared" si="45"/>
        <v>5400.9500000000007</v>
      </c>
      <c r="R286" s="5">
        <f t="shared" si="51"/>
        <v>10729.28</v>
      </c>
      <c r="S286" s="5">
        <f t="shared" si="46"/>
        <v>9836</v>
      </c>
      <c r="T286" s="8">
        <f t="shared" si="47"/>
        <v>12911.849605587511</v>
      </c>
      <c r="U286" s="8">
        <f t="shared" si="52"/>
        <v>17190.509605587511</v>
      </c>
      <c r="V286" s="8">
        <f t="shared" si="48"/>
        <v>4.2976274013968778</v>
      </c>
      <c r="W286" t="s">
        <v>16</v>
      </c>
    </row>
    <row r="287" spans="1:23" ht="15.75" x14ac:dyDescent="0.25">
      <c r="A287" s="11"/>
      <c r="B287" t="s">
        <v>21</v>
      </c>
      <c r="C287" s="3">
        <v>44847</v>
      </c>
      <c r="D287">
        <v>0.12</v>
      </c>
      <c r="E287">
        <v>22006</v>
      </c>
      <c r="F287">
        <v>0.14499999999999999</v>
      </c>
      <c r="G287">
        <v>3190.83</v>
      </c>
      <c r="H287">
        <v>11.46</v>
      </c>
      <c r="I287" s="13">
        <v>3402.95</v>
      </c>
      <c r="J287">
        <v>4000</v>
      </c>
      <c r="K287">
        <v>2296</v>
      </c>
      <c r="L287">
        <f t="shared" si="49"/>
        <v>519.8900000000001</v>
      </c>
      <c r="M287">
        <v>12170</v>
      </c>
      <c r="N287">
        <f t="shared" si="50"/>
        <v>1764.6499999999999</v>
      </c>
      <c r="O287" s="8">
        <f t="shared" si="43"/>
        <v>92.190519366446608</v>
      </c>
      <c r="P287" s="8">
        <f t="shared" si="44"/>
        <v>0.46095259683223305</v>
      </c>
      <c r="Q287" s="5">
        <f t="shared" si="45"/>
        <v>1626.84</v>
      </c>
      <c r="R287" s="5">
        <f t="shared" si="51"/>
        <v>6955.17</v>
      </c>
      <c r="S287" s="5">
        <f t="shared" si="46"/>
        <v>9836</v>
      </c>
      <c r="T287" s="8">
        <f t="shared" si="47"/>
        <v>7612.5898126540669</v>
      </c>
      <c r="U287" s="8">
        <f t="shared" si="52"/>
        <v>11891.249812654067</v>
      </c>
      <c r="V287" s="8">
        <f t="shared" si="48"/>
        <v>2.9728124531635167</v>
      </c>
      <c r="W287" t="s">
        <v>16</v>
      </c>
    </row>
    <row r="288" spans="1:23" ht="15.75" x14ac:dyDescent="0.25">
      <c r="A288" s="11"/>
      <c r="B288" t="s">
        <v>21</v>
      </c>
      <c r="C288" s="3">
        <v>44848</v>
      </c>
      <c r="D288">
        <v>0.35</v>
      </c>
      <c r="E288">
        <v>22006</v>
      </c>
      <c r="F288">
        <v>0.14499999999999999</v>
      </c>
      <c r="G288">
        <v>3190.83</v>
      </c>
      <c r="H288">
        <v>11.46</v>
      </c>
      <c r="I288" s="13">
        <v>2027.27</v>
      </c>
      <c r="J288">
        <v>4000</v>
      </c>
      <c r="K288">
        <v>2296</v>
      </c>
      <c r="L288">
        <f t="shared" si="49"/>
        <v>519.8900000000001</v>
      </c>
      <c r="M288">
        <v>12170</v>
      </c>
      <c r="N288">
        <f t="shared" si="50"/>
        <v>1764.6499999999999</v>
      </c>
      <c r="O288" s="8">
        <f t="shared" si="43"/>
        <v>14.232850706939059</v>
      </c>
      <c r="P288" s="8">
        <f t="shared" si="44"/>
        <v>7.1164253534695299E-2</v>
      </c>
      <c r="Q288" s="5">
        <f t="shared" si="45"/>
        <v>251.16000000000011</v>
      </c>
      <c r="R288" s="5">
        <f t="shared" si="51"/>
        <v>5579.49</v>
      </c>
      <c r="S288" s="5">
        <f t="shared" si="46"/>
        <v>9836</v>
      </c>
      <c r="T288" s="8">
        <f t="shared" si="47"/>
        <v>5680.9858816762526</v>
      </c>
      <c r="U288" s="8">
        <f t="shared" si="52"/>
        <v>9959.6458816762533</v>
      </c>
      <c r="V288" s="8">
        <f t="shared" si="48"/>
        <v>2.4899114704190635</v>
      </c>
      <c r="W288" t="s">
        <v>16</v>
      </c>
    </row>
    <row r="289" spans="1:23" ht="15.75" x14ac:dyDescent="0.25">
      <c r="A289" s="11"/>
      <c r="B289" t="s">
        <v>21</v>
      </c>
      <c r="C289" s="3">
        <v>44849</v>
      </c>
      <c r="D289">
        <v>0.77</v>
      </c>
      <c r="E289">
        <v>22006</v>
      </c>
      <c r="F289">
        <v>0.14499999999999999</v>
      </c>
      <c r="G289">
        <v>3190.83</v>
      </c>
      <c r="H289">
        <v>11.46</v>
      </c>
      <c r="I289" s="13">
        <v>2129.89</v>
      </c>
      <c r="J289">
        <v>4000</v>
      </c>
      <c r="K289">
        <v>2296</v>
      </c>
      <c r="L289">
        <f t="shared" si="49"/>
        <v>519.8900000000001</v>
      </c>
      <c r="M289">
        <v>12170</v>
      </c>
      <c r="N289">
        <f t="shared" si="50"/>
        <v>1764.6499999999999</v>
      </c>
      <c r="O289" s="8">
        <f t="shared" si="43"/>
        <v>20.048168191992747</v>
      </c>
      <c r="P289" s="8">
        <f t="shared" si="44"/>
        <v>0.10024084095996373</v>
      </c>
      <c r="Q289" s="5">
        <f t="shared" si="45"/>
        <v>353.78000000000003</v>
      </c>
      <c r="R289" s="5">
        <f t="shared" si="51"/>
        <v>5682.11</v>
      </c>
      <c r="S289" s="5">
        <f t="shared" si="46"/>
        <v>9836</v>
      </c>
      <c r="T289" s="8">
        <f t="shared" si="47"/>
        <v>5825.0754921939188</v>
      </c>
      <c r="U289" s="8">
        <f t="shared" si="52"/>
        <v>10103.73549219392</v>
      </c>
      <c r="V289" s="8">
        <f t="shared" si="48"/>
        <v>2.5259338730484799</v>
      </c>
      <c r="W289" t="s">
        <v>16</v>
      </c>
    </row>
    <row r="290" spans="1:23" ht="15.75" x14ac:dyDescent="0.25">
      <c r="A290" s="11"/>
      <c r="B290" t="s">
        <v>21</v>
      </c>
      <c r="C290" s="3">
        <v>44850</v>
      </c>
      <c r="D290">
        <v>1.96</v>
      </c>
      <c r="E290">
        <v>22006</v>
      </c>
      <c r="F290">
        <v>0.14499999999999999</v>
      </c>
      <c r="G290">
        <v>3190.83</v>
      </c>
      <c r="H290">
        <v>11.46</v>
      </c>
      <c r="I290" s="13">
        <v>2191.7199999999998</v>
      </c>
      <c r="J290">
        <v>4000</v>
      </c>
      <c r="K290">
        <v>2296</v>
      </c>
      <c r="L290">
        <f t="shared" si="49"/>
        <v>519.8900000000001</v>
      </c>
      <c r="M290">
        <v>12170</v>
      </c>
      <c r="N290">
        <f t="shared" si="50"/>
        <v>1764.6499999999999</v>
      </c>
      <c r="O290" s="8">
        <f t="shared" si="43"/>
        <v>23.551979146006289</v>
      </c>
      <c r="P290" s="8">
        <f t="shared" si="44"/>
        <v>0.11775989573003144</v>
      </c>
      <c r="Q290" s="5">
        <f t="shared" si="45"/>
        <v>415.60999999999996</v>
      </c>
      <c r="R290" s="5">
        <f t="shared" si="51"/>
        <v>5743.94</v>
      </c>
      <c r="S290" s="5">
        <f t="shared" si="46"/>
        <v>9836</v>
      </c>
      <c r="T290" s="8">
        <f t="shared" si="47"/>
        <v>5911.8915184880852</v>
      </c>
      <c r="U290" s="8">
        <f t="shared" si="52"/>
        <v>10190.551518488084</v>
      </c>
      <c r="V290" s="8">
        <f t="shared" si="48"/>
        <v>2.5476378796220209</v>
      </c>
      <c r="W290" t="s">
        <v>16</v>
      </c>
    </row>
    <row r="291" spans="1:23" ht="15.75" x14ac:dyDescent="0.25">
      <c r="A291" s="11"/>
      <c r="B291" t="s">
        <v>21</v>
      </c>
      <c r="C291" s="3">
        <v>44851</v>
      </c>
      <c r="D291">
        <v>0.1</v>
      </c>
      <c r="E291">
        <v>22006</v>
      </c>
      <c r="F291">
        <v>0.14499999999999999</v>
      </c>
      <c r="G291">
        <v>3190.83</v>
      </c>
      <c r="H291">
        <v>11.46</v>
      </c>
      <c r="I291" s="13">
        <v>2082.66</v>
      </c>
      <c r="J291">
        <v>4000</v>
      </c>
      <c r="K291">
        <v>2296</v>
      </c>
      <c r="L291">
        <f t="shared" si="49"/>
        <v>519.8900000000001</v>
      </c>
      <c r="M291">
        <v>12170</v>
      </c>
      <c r="N291">
        <f t="shared" si="50"/>
        <v>1764.6499999999999</v>
      </c>
      <c r="O291" s="8">
        <f t="shared" si="43"/>
        <v>17.371716771031085</v>
      </c>
      <c r="P291" s="8">
        <f t="shared" si="44"/>
        <v>8.6858583855155422E-2</v>
      </c>
      <c r="Q291" s="5">
        <f t="shared" si="45"/>
        <v>306.55</v>
      </c>
      <c r="R291" s="5">
        <f t="shared" si="51"/>
        <v>5634.88</v>
      </c>
      <c r="S291" s="5">
        <f t="shared" si="46"/>
        <v>9836</v>
      </c>
      <c r="T291" s="8">
        <f t="shared" si="47"/>
        <v>5758.7594494658997</v>
      </c>
      <c r="U291" s="8">
        <f t="shared" si="52"/>
        <v>10037.4194494659</v>
      </c>
      <c r="V291" s="8">
        <f t="shared" si="48"/>
        <v>2.5093548623664752</v>
      </c>
      <c r="W291" t="s">
        <v>16</v>
      </c>
    </row>
    <row r="292" spans="1:23" ht="15.75" x14ac:dyDescent="0.25">
      <c r="A292" s="11"/>
      <c r="B292" t="s">
        <v>21</v>
      </c>
      <c r="C292" s="3">
        <v>44852</v>
      </c>
      <c r="D292" s="4">
        <v>0</v>
      </c>
      <c r="E292">
        <v>22006</v>
      </c>
      <c r="F292">
        <v>0.14499999999999999</v>
      </c>
      <c r="G292">
        <v>3190.83</v>
      </c>
      <c r="H292">
        <v>11.46</v>
      </c>
      <c r="I292" s="13">
        <v>1978.04</v>
      </c>
      <c r="J292">
        <v>4000</v>
      </c>
      <c r="K292">
        <v>2296</v>
      </c>
      <c r="L292">
        <f t="shared" si="49"/>
        <v>519.8900000000001</v>
      </c>
      <c r="M292">
        <v>12170</v>
      </c>
      <c r="N292">
        <f t="shared" si="50"/>
        <v>1764.6499999999999</v>
      </c>
      <c r="O292" s="8">
        <f t="shared" si="43"/>
        <v>11.44306236364152</v>
      </c>
      <c r="P292" s="8">
        <f t="shared" si="44"/>
        <v>5.7215311818207597E-2</v>
      </c>
      <c r="Q292" s="5">
        <f t="shared" si="45"/>
        <v>201.93000000000009</v>
      </c>
      <c r="R292" s="5">
        <f t="shared" si="51"/>
        <v>5530.26</v>
      </c>
      <c r="S292" s="5">
        <f t="shared" si="46"/>
        <v>9836</v>
      </c>
      <c r="T292" s="8">
        <f t="shared" si="47"/>
        <v>5611.8616220213644</v>
      </c>
      <c r="U292" s="8">
        <f t="shared" si="52"/>
        <v>9890.5216220213642</v>
      </c>
      <c r="V292" s="8">
        <f t="shared" si="48"/>
        <v>2.472630405505341</v>
      </c>
      <c r="W292" t="s">
        <v>16</v>
      </c>
    </row>
    <row r="293" spans="1:23" ht="15.75" x14ac:dyDescent="0.25">
      <c r="A293" s="11"/>
      <c r="B293" t="s">
        <v>21</v>
      </c>
      <c r="C293" s="3">
        <v>44853</v>
      </c>
      <c r="D293" s="4">
        <v>0</v>
      </c>
      <c r="E293">
        <v>22006</v>
      </c>
      <c r="F293">
        <v>0.14499999999999999</v>
      </c>
      <c r="G293">
        <v>3190.83</v>
      </c>
      <c r="H293">
        <v>11.46</v>
      </c>
      <c r="I293" s="13">
        <v>2019.32</v>
      </c>
      <c r="J293">
        <v>4000</v>
      </c>
      <c r="K293">
        <v>2296</v>
      </c>
      <c r="L293">
        <f t="shared" si="49"/>
        <v>519.8900000000001</v>
      </c>
      <c r="M293">
        <v>12170</v>
      </c>
      <c r="N293">
        <f t="shared" si="50"/>
        <v>1764.6499999999999</v>
      </c>
      <c r="O293" s="8">
        <f t="shared" si="43"/>
        <v>13.782336440653959</v>
      </c>
      <c r="P293" s="8">
        <f t="shared" si="44"/>
        <v>6.8911682203269792E-2</v>
      </c>
      <c r="Q293" s="5">
        <f t="shared" si="45"/>
        <v>243.21000000000006</v>
      </c>
      <c r="R293" s="5">
        <f t="shared" si="51"/>
        <v>5571.54</v>
      </c>
      <c r="S293" s="5">
        <f t="shared" si="46"/>
        <v>9836</v>
      </c>
      <c r="T293" s="8">
        <f t="shared" si="47"/>
        <v>5669.8232193919475</v>
      </c>
      <c r="U293" s="8">
        <f t="shared" si="52"/>
        <v>9948.4832193919483</v>
      </c>
      <c r="V293" s="8">
        <f t="shared" si="48"/>
        <v>2.4871208048479869</v>
      </c>
      <c r="W293" t="s">
        <v>16</v>
      </c>
    </row>
    <row r="294" spans="1:23" ht="15.75" x14ac:dyDescent="0.25">
      <c r="A294" s="11"/>
      <c r="B294" t="s">
        <v>21</v>
      </c>
      <c r="C294" s="3">
        <v>44854</v>
      </c>
      <c r="D294">
        <v>27.75</v>
      </c>
      <c r="E294">
        <v>22006</v>
      </c>
      <c r="F294">
        <v>0.14499999999999999</v>
      </c>
      <c r="G294">
        <v>3190.83</v>
      </c>
      <c r="H294">
        <v>11.46</v>
      </c>
      <c r="I294" s="13">
        <v>5376.63</v>
      </c>
      <c r="J294">
        <v>4000</v>
      </c>
      <c r="K294">
        <v>2296</v>
      </c>
      <c r="L294">
        <f t="shared" si="49"/>
        <v>519.8900000000001</v>
      </c>
      <c r="M294">
        <v>12170</v>
      </c>
      <c r="N294">
        <f t="shared" si="50"/>
        <v>1764.6499999999999</v>
      </c>
      <c r="O294" s="8">
        <f t="shared" si="43"/>
        <v>204.03592780438055</v>
      </c>
      <c r="P294" s="8">
        <f t="shared" si="44"/>
        <v>1.0201796390219027</v>
      </c>
      <c r="Q294" s="5">
        <f t="shared" si="45"/>
        <v>3600.5200000000004</v>
      </c>
      <c r="R294" s="5">
        <f t="shared" si="51"/>
        <v>8928.85</v>
      </c>
      <c r="S294" s="5">
        <f t="shared" si="46"/>
        <v>9836</v>
      </c>
      <c r="T294" s="8">
        <f t="shared" si="47"/>
        <v>10383.850604765817</v>
      </c>
      <c r="U294" s="8">
        <f t="shared" si="52"/>
        <v>14662.510604765817</v>
      </c>
      <c r="V294" s="8">
        <f t="shared" si="48"/>
        <v>3.6656276511914543</v>
      </c>
      <c r="W294" t="s">
        <v>16</v>
      </c>
    </row>
    <row r="295" spans="1:23" ht="15.75" x14ac:dyDescent="0.25">
      <c r="A295" s="11"/>
      <c r="B295" t="s">
        <v>21</v>
      </c>
      <c r="C295" s="3">
        <v>44855</v>
      </c>
      <c r="D295">
        <v>3.25</v>
      </c>
      <c r="E295">
        <v>22006</v>
      </c>
      <c r="F295">
        <v>0.14499999999999999</v>
      </c>
      <c r="G295">
        <v>3190.83</v>
      </c>
      <c r="H295">
        <v>11.46</v>
      </c>
      <c r="I295" s="13">
        <v>4365.1400000000003</v>
      </c>
      <c r="J295">
        <v>4000</v>
      </c>
      <c r="K295">
        <v>2296</v>
      </c>
      <c r="L295">
        <f t="shared" si="49"/>
        <v>519.8900000000001</v>
      </c>
      <c r="M295">
        <v>12170</v>
      </c>
      <c r="N295">
        <f t="shared" si="50"/>
        <v>1764.6499999999999</v>
      </c>
      <c r="O295" s="8">
        <f t="shared" si="43"/>
        <v>146.71634601762392</v>
      </c>
      <c r="P295" s="8">
        <f t="shared" si="44"/>
        <v>0.73358173008811955</v>
      </c>
      <c r="Q295" s="5">
        <f t="shared" si="45"/>
        <v>2589.0300000000007</v>
      </c>
      <c r="R295" s="5">
        <f t="shared" si="51"/>
        <v>7917.3600000000006</v>
      </c>
      <c r="S295" s="5">
        <f t="shared" si="46"/>
        <v>9836</v>
      </c>
      <c r="T295" s="8">
        <f t="shared" si="47"/>
        <v>8963.6089350862785</v>
      </c>
      <c r="U295" s="8">
        <f t="shared" si="52"/>
        <v>13242.268935086278</v>
      </c>
      <c r="V295" s="8">
        <f t="shared" si="48"/>
        <v>3.3105672337715695</v>
      </c>
      <c r="W295" t="s">
        <v>16</v>
      </c>
    </row>
    <row r="296" spans="1:23" ht="15.75" x14ac:dyDescent="0.25">
      <c r="A296" s="11"/>
      <c r="B296" t="s">
        <v>21</v>
      </c>
      <c r="C296" s="3">
        <v>44856</v>
      </c>
      <c r="D296">
        <v>0.75</v>
      </c>
      <c r="E296">
        <v>22006</v>
      </c>
      <c r="F296">
        <v>0.14499999999999999</v>
      </c>
      <c r="G296">
        <v>3190.83</v>
      </c>
      <c r="H296">
        <v>11.46</v>
      </c>
      <c r="I296" s="13">
        <v>3287.35</v>
      </c>
      <c r="J296">
        <v>4000</v>
      </c>
      <c r="K296">
        <v>2296</v>
      </c>
      <c r="L296">
        <f t="shared" si="49"/>
        <v>519.8900000000001</v>
      </c>
      <c r="M296">
        <v>12170</v>
      </c>
      <c r="N296">
        <f t="shared" si="50"/>
        <v>1764.6499999999999</v>
      </c>
      <c r="O296" s="8">
        <f t="shared" si="43"/>
        <v>85.639645255433095</v>
      </c>
      <c r="P296" s="8">
        <f t="shared" si="44"/>
        <v>0.42819822627716547</v>
      </c>
      <c r="Q296" s="5">
        <f t="shared" si="45"/>
        <v>1511.24</v>
      </c>
      <c r="R296" s="5">
        <f t="shared" si="51"/>
        <v>6839.57</v>
      </c>
      <c r="S296" s="5">
        <f t="shared" si="46"/>
        <v>9836</v>
      </c>
      <c r="T296" s="8">
        <f t="shared" si="47"/>
        <v>7450.2748742810181</v>
      </c>
      <c r="U296" s="8">
        <f t="shared" si="52"/>
        <v>11728.934874281018</v>
      </c>
      <c r="V296" s="8">
        <f t="shared" si="48"/>
        <v>2.9322337185702545</v>
      </c>
      <c r="W296" t="s">
        <v>16</v>
      </c>
    </row>
    <row r="297" spans="1:23" ht="15.75" x14ac:dyDescent="0.25">
      <c r="A297" s="11"/>
      <c r="B297" t="s">
        <v>21</v>
      </c>
      <c r="C297" s="3">
        <v>44857</v>
      </c>
      <c r="D297">
        <v>19.57</v>
      </c>
      <c r="E297">
        <v>22006</v>
      </c>
      <c r="F297">
        <v>0.14499999999999999</v>
      </c>
      <c r="G297">
        <v>3190.83</v>
      </c>
      <c r="H297">
        <v>11.46</v>
      </c>
      <c r="I297" s="13">
        <v>5851.25</v>
      </c>
      <c r="J297">
        <v>4000</v>
      </c>
      <c r="K297">
        <v>2296</v>
      </c>
      <c r="L297">
        <f t="shared" si="49"/>
        <v>519.8900000000001</v>
      </c>
      <c r="M297">
        <v>12170</v>
      </c>
      <c r="N297">
        <f t="shared" si="50"/>
        <v>1764.6499999999999</v>
      </c>
      <c r="O297" s="8">
        <f t="shared" si="43"/>
        <v>230.93191284390679</v>
      </c>
      <c r="P297" s="8">
        <f t="shared" si="44"/>
        <v>1.1546595642195339</v>
      </c>
      <c r="Q297" s="5">
        <f t="shared" si="45"/>
        <v>4075.1400000000003</v>
      </c>
      <c r="R297" s="5">
        <f t="shared" si="51"/>
        <v>9403.4699999999993</v>
      </c>
      <c r="S297" s="5">
        <f t="shared" si="46"/>
        <v>9836</v>
      </c>
      <c r="T297" s="8">
        <f t="shared" si="47"/>
        <v>11050.268563681182</v>
      </c>
      <c r="U297" s="8">
        <f t="shared" si="52"/>
        <v>15328.928563681182</v>
      </c>
      <c r="V297" s="8">
        <f t="shared" si="48"/>
        <v>3.8322321409202953</v>
      </c>
      <c r="W297" t="s">
        <v>16</v>
      </c>
    </row>
    <row r="298" spans="1:23" ht="15.75" x14ac:dyDescent="0.25">
      <c r="A298" s="11"/>
      <c r="B298" t="s">
        <v>21</v>
      </c>
      <c r="C298" s="3">
        <v>44858</v>
      </c>
      <c r="D298">
        <v>2.08</v>
      </c>
      <c r="E298">
        <v>22006</v>
      </c>
      <c r="F298">
        <v>0.14499999999999999</v>
      </c>
      <c r="G298">
        <v>3190.83</v>
      </c>
      <c r="H298">
        <v>11.46</v>
      </c>
      <c r="I298" s="13">
        <v>5557.75</v>
      </c>
      <c r="J298">
        <v>4000</v>
      </c>
      <c r="K298">
        <v>2296</v>
      </c>
      <c r="L298">
        <f t="shared" si="49"/>
        <v>519.8900000000001</v>
      </c>
      <c r="M298">
        <v>12170</v>
      </c>
      <c r="N298">
        <f t="shared" si="50"/>
        <v>1764.6499999999999</v>
      </c>
      <c r="O298" s="8">
        <f t="shared" si="43"/>
        <v>214.29971949111723</v>
      </c>
      <c r="P298" s="8">
        <f t="shared" si="44"/>
        <v>1.0714985974555862</v>
      </c>
      <c r="Q298" s="5">
        <f t="shared" si="45"/>
        <v>3781.6400000000003</v>
      </c>
      <c r="R298" s="5">
        <f t="shared" si="51"/>
        <v>9109.9699999999993</v>
      </c>
      <c r="S298" s="5">
        <f t="shared" si="46"/>
        <v>9836</v>
      </c>
      <c r="T298" s="8">
        <f t="shared" si="47"/>
        <v>10638.162729663105</v>
      </c>
      <c r="U298" s="8">
        <f t="shared" si="52"/>
        <v>14916.822729663105</v>
      </c>
      <c r="V298" s="8">
        <f t="shared" si="48"/>
        <v>3.7292056824157762</v>
      </c>
      <c r="W298" t="s">
        <v>16</v>
      </c>
    </row>
    <row r="299" spans="1:23" ht="15.75" x14ac:dyDescent="0.25">
      <c r="A299" s="11"/>
      <c r="B299" t="s">
        <v>21</v>
      </c>
      <c r="C299" s="3">
        <v>44859</v>
      </c>
      <c r="D299">
        <v>0.09</v>
      </c>
      <c r="E299">
        <v>22006</v>
      </c>
      <c r="F299">
        <v>0.14499999999999999</v>
      </c>
      <c r="G299">
        <v>3190.83</v>
      </c>
      <c r="H299">
        <v>11.46</v>
      </c>
      <c r="I299" s="13">
        <v>3757.07</v>
      </c>
      <c r="J299">
        <v>4000</v>
      </c>
      <c r="K299">
        <v>2296</v>
      </c>
      <c r="L299">
        <f t="shared" si="49"/>
        <v>519.8900000000001</v>
      </c>
      <c r="M299">
        <v>12170</v>
      </c>
      <c r="N299">
        <f t="shared" si="50"/>
        <v>1764.6499999999999</v>
      </c>
      <c r="O299" s="8">
        <f t="shared" si="43"/>
        <v>112.25795483523646</v>
      </c>
      <c r="P299" s="8">
        <f t="shared" si="44"/>
        <v>0.56128977417618231</v>
      </c>
      <c r="Q299" s="5">
        <f t="shared" si="45"/>
        <v>1980.9600000000003</v>
      </c>
      <c r="R299" s="5">
        <f t="shared" si="51"/>
        <v>7309.29</v>
      </c>
      <c r="S299" s="5">
        <f t="shared" si="46"/>
        <v>9836</v>
      </c>
      <c r="T299" s="8">
        <f t="shared" si="47"/>
        <v>8109.8127017255547</v>
      </c>
      <c r="U299" s="8">
        <f t="shared" si="52"/>
        <v>12388.472701725555</v>
      </c>
      <c r="V299" s="8">
        <f t="shared" si="48"/>
        <v>3.097118175431389</v>
      </c>
      <c r="W299" t="s">
        <v>16</v>
      </c>
    </row>
    <row r="300" spans="1:23" ht="15.75" x14ac:dyDescent="0.25">
      <c r="A300" s="11"/>
      <c r="B300" t="s">
        <v>21</v>
      </c>
      <c r="C300" s="3">
        <v>44860</v>
      </c>
      <c r="D300" s="4">
        <v>0.1</v>
      </c>
      <c r="E300">
        <v>22006</v>
      </c>
      <c r="F300">
        <v>0.14499999999999999</v>
      </c>
      <c r="G300">
        <v>3190.83</v>
      </c>
      <c r="H300">
        <v>11.46</v>
      </c>
      <c r="I300" s="13">
        <v>3396.9</v>
      </c>
      <c r="J300">
        <v>4000</v>
      </c>
      <c r="K300">
        <v>2296</v>
      </c>
      <c r="L300">
        <f t="shared" si="49"/>
        <v>519.8900000000001</v>
      </c>
      <c r="M300">
        <v>12170</v>
      </c>
      <c r="N300">
        <f t="shared" si="50"/>
        <v>1764.6499999999999</v>
      </c>
      <c r="O300" s="8">
        <f t="shared" si="43"/>
        <v>91.847675176380605</v>
      </c>
      <c r="P300" s="8">
        <f t="shared" si="44"/>
        <v>0.45923837588190303</v>
      </c>
      <c r="Q300" s="5">
        <f t="shared" si="45"/>
        <v>1620.7900000000002</v>
      </c>
      <c r="R300" s="5">
        <f t="shared" si="51"/>
        <v>6949.12</v>
      </c>
      <c r="S300" s="5">
        <f t="shared" si="46"/>
        <v>9836</v>
      </c>
      <c r="T300" s="8">
        <f t="shared" si="47"/>
        <v>7604.094956450288</v>
      </c>
      <c r="U300" s="8">
        <f t="shared" si="52"/>
        <v>11882.754956450286</v>
      </c>
      <c r="V300" s="8">
        <f t="shared" si="48"/>
        <v>2.9706887391125716</v>
      </c>
      <c r="W300" t="s">
        <v>16</v>
      </c>
    </row>
    <row r="301" spans="1:23" ht="15.75" x14ac:dyDescent="0.25">
      <c r="A301" s="11"/>
      <c r="B301" t="s">
        <v>21</v>
      </c>
      <c r="C301" s="3">
        <v>44861</v>
      </c>
      <c r="D301">
        <v>1.28</v>
      </c>
      <c r="E301">
        <v>22006</v>
      </c>
      <c r="F301">
        <v>0.14499999999999999</v>
      </c>
      <c r="G301">
        <v>3190.83</v>
      </c>
      <c r="H301">
        <v>11.46</v>
      </c>
      <c r="I301" s="13">
        <v>3213.05</v>
      </c>
      <c r="J301">
        <v>4000</v>
      </c>
      <c r="K301">
        <v>2296</v>
      </c>
      <c r="L301">
        <f t="shared" si="49"/>
        <v>519.8900000000001</v>
      </c>
      <c r="M301">
        <v>12170</v>
      </c>
      <c r="N301">
        <f t="shared" si="50"/>
        <v>1764.6499999999999</v>
      </c>
      <c r="O301" s="8">
        <f t="shared" si="43"/>
        <v>81.429178590655397</v>
      </c>
      <c r="P301" s="8">
        <f t="shared" si="44"/>
        <v>0.40714589295327697</v>
      </c>
      <c r="Q301" s="5">
        <f t="shared" si="45"/>
        <v>1436.9400000000003</v>
      </c>
      <c r="R301" s="5">
        <f t="shared" si="51"/>
        <v>6765.27</v>
      </c>
      <c r="S301" s="5">
        <f t="shared" si="46"/>
        <v>9836</v>
      </c>
      <c r="T301" s="8">
        <f t="shared" si="47"/>
        <v>7345.9496154478229</v>
      </c>
      <c r="U301" s="8">
        <f t="shared" si="52"/>
        <v>11624.609615447824</v>
      </c>
      <c r="V301" s="8">
        <f t="shared" si="48"/>
        <v>2.9061524038619559</v>
      </c>
      <c r="W301" t="s">
        <v>16</v>
      </c>
    </row>
    <row r="302" spans="1:23" ht="15.75" x14ac:dyDescent="0.25">
      <c r="A302" s="11"/>
      <c r="B302" t="s">
        <v>21</v>
      </c>
      <c r="C302" s="3">
        <v>44862</v>
      </c>
      <c r="D302">
        <v>0.1</v>
      </c>
      <c r="E302">
        <v>22006</v>
      </c>
      <c r="F302">
        <v>0.14499999999999999</v>
      </c>
      <c r="G302">
        <v>3190.83</v>
      </c>
      <c r="H302">
        <v>11.46</v>
      </c>
      <c r="I302" s="13">
        <v>2965.74</v>
      </c>
      <c r="J302">
        <v>4000</v>
      </c>
      <c r="K302">
        <v>2296</v>
      </c>
      <c r="L302">
        <f t="shared" si="49"/>
        <v>519.8900000000001</v>
      </c>
      <c r="M302">
        <v>12170</v>
      </c>
      <c r="N302">
        <f t="shared" si="50"/>
        <v>1764.6499999999999</v>
      </c>
      <c r="O302" s="8">
        <f t="shared" si="43"/>
        <v>67.414501459212872</v>
      </c>
      <c r="P302" s="8">
        <f t="shared" si="44"/>
        <v>0.33707250729606436</v>
      </c>
      <c r="Q302" s="5">
        <f t="shared" si="45"/>
        <v>1189.6299999999999</v>
      </c>
      <c r="R302" s="5">
        <f t="shared" si="51"/>
        <v>6517.96</v>
      </c>
      <c r="S302" s="5">
        <f t="shared" si="46"/>
        <v>9836</v>
      </c>
      <c r="T302" s="8">
        <f t="shared" si="47"/>
        <v>6998.6995513557931</v>
      </c>
      <c r="U302" s="8">
        <f t="shared" si="52"/>
        <v>11277.359551355792</v>
      </c>
      <c r="V302" s="8">
        <f t="shared" si="48"/>
        <v>2.819339887838948</v>
      </c>
      <c r="W302" t="s">
        <v>16</v>
      </c>
    </row>
    <row r="303" spans="1:23" ht="15.75" x14ac:dyDescent="0.25">
      <c r="A303" s="11"/>
      <c r="B303" t="s">
        <v>21</v>
      </c>
      <c r="C303" s="3">
        <v>44863</v>
      </c>
      <c r="D303">
        <v>2.81</v>
      </c>
      <c r="E303">
        <v>22006</v>
      </c>
      <c r="F303">
        <v>0.14499999999999999</v>
      </c>
      <c r="G303">
        <v>3190.83</v>
      </c>
      <c r="H303">
        <v>11.46</v>
      </c>
      <c r="I303" s="13">
        <v>3238.02</v>
      </c>
      <c r="J303">
        <v>4000</v>
      </c>
      <c r="K303">
        <v>2296</v>
      </c>
      <c r="L303">
        <f t="shared" si="49"/>
        <v>519.8900000000001</v>
      </c>
      <c r="M303">
        <v>12170</v>
      </c>
      <c r="N303">
        <f t="shared" si="50"/>
        <v>1764.6499999999999</v>
      </c>
      <c r="O303" s="8">
        <f t="shared" si="43"/>
        <v>82.844190066018768</v>
      </c>
      <c r="P303" s="8">
        <f t="shared" si="44"/>
        <v>0.41422095033009382</v>
      </c>
      <c r="Q303" s="5">
        <f t="shared" si="45"/>
        <v>1461.91</v>
      </c>
      <c r="R303" s="5">
        <f t="shared" si="51"/>
        <v>6790.24</v>
      </c>
      <c r="S303" s="5">
        <f t="shared" si="46"/>
        <v>9836</v>
      </c>
      <c r="T303" s="8">
        <f t="shared" si="47"/>
        <v>7381.010203779786</v>
      </c>
      <c r="U303" s="8">
        <f t="shared" si="52"/>
        <v>11659.670203779786</v>
      </c>
      <c r="V303" s="8">
        <f t="shared" si="48"/>
        <v>2.9149175509449465</v>
      </c>
      <c r="W303" t="s">
        <v>16</v>
      </c>
    </row>
    <row r="304" spans="1:23" ht="15.75" x14ac:dyDescent="0.25">
      <c r="A304" s="11"/>
      <c r="B304" t="s">
        <v>21</v>
      </c>
      <c r="C304" s="3">
        <v>44864</v>
      </c>
      <c r="D304">
        <v>1.46</v>
      </c>
      <c r="E304">
        <v>22006</v>
      </c>
      <c r="F304">
        <v>0.14499999999999999</v>
      </c>
      <c r="G304">
        <v>3190.83</v>
      </c>
      <c r="H304">
        <v>11.46</v>
      </c>
      <c r="I304" s="13">
        <v>3198.28</v>
      </c>
      <c r="J304">
        <v>4000</v>
      </c>
      <c r="K304">
        <v>2296</v>
      </c>
      <c r="L304">
        <f t="shared" si="49"/>
        <v>519.8900000000001</v>
      </c>
      <c r="M304">
        <v>12170</v>
      </c>
      <c r="N304">
        <f t="shared" si="50"/>
        <v>1764.6499999999999</v>
      </c>
      <c r="O304" s="8">
        <f t="shared" si="43"/>
        <v>80.592185419204966</v>
      </c>
      <c r="P304" s="8">
        <f t="shared" si="44"/>
        <v>0.40296092709602482</v>
      </c>
      <c r="Q304" s="5">
        <f t="shared" si="45"/>
        <v>1422.1700000000003</v>
      </c>
      <c r="R304" s="5">
        <f t="shared" si="51"/>
        <v>6750.5</v>
      </c>
      <c r="S304" s="5">
        <f t="shared" si="46"/>
        <v>9836</v>
      </c>
      <c r="T304" s="8">
        <f t="shared" si="47"/>
        <v>7325.2109334428924</v>
      </c>
      <c r="U304" s="8">
        <f t="shared" si="52"/>
        <v>11603.870933442893</v>
      </c>
      <c r="V304" s="8">
        <f t="shared" si="48"/>
        <v>2.9009677333607233</v>
      </c>
      <c r="W304" t="s">
        <v>16</v>
      </c>
    </row>
    <row r="305" spans="1:23" ht="15.75" x14ac:dyDescent="0.25">
      <c r="A305" s="11"/>
      <c r="B305" t="s">
        <v>21</v>
      </c>
      <c r="C305" s="3">
        <v>44865</v>
      </c>
      <c r="D305">
        <v>3.94</v>
      </c>
      <c r="E305">
        <v>22006</v>
      </c>
      <c r="F305">
        <v>0.14499999999999999</v>
      </c>
      <c r="G305">
        <v>3190.83</v>
      </c>
      <c r="H305">
        <v>11.46</v>
      </c>
      <c r="I305" s="13">
        <v>3172.54</v>
      </c>
      <c r="J305">
        <v>4000</v>
      </c>
      <c r="K305">
        <v>2296</v>
      </c>
      <c r="L305">
        <f t="shared" si="49"/>
        <v>519.8900000000001</v>
      </c>
      <c r="M305">
        <v>12170</v>
      </c>
      <c r="N305">
        <f t="shared" si="50"/>
        <v>1764.6499999999999</v>
      </c>
      <c r="O305" s="8">
        <f t="shared" si="43"/>
        <v>79.133539228742251</v>
      </c>
      <c r="P305" s="8">
        <f t="shared" si="44"/>
        <v>0.39566769614371128</v>
      </c>
      <c r="Q305" s="5">
        <f t="shared" si="45"/>
        <v>1396.43</v>
      </c>
      <c r="R305" s="5">
        <f t="shared" si="51"/>
        <v>6724.76</v>
      </c>
      <c r="S305" s="5">
        <f t="shared" si="46"/>
        <v>9836</v>
      </c>
      <c r="T305" s="8">
        <f t="shared" si="47"/>
        <v>7289.0691815940845</v>
      </c>
      <c r="U305" s="8">
        <f t="shared" si="52"/>
        <v>11567.729181594084</v>
      </c>
      <c r="V305" s="8">
        <f t="shared" si="48"/>
        <v>2.8919322953985209</v>
      </c>
      <c r="W305" t="s">
        <v>16</v>
      </c>
    </row>
    <row r="306" spans="1:23" ht="15.75" x14ac:dyDescent="0.25">
      <c r="A306" s="11"/>
      <c r="B306" t="s">
        <v>21</v>
      </c>
      <c r="C306" s="3">
        <v>44866</v>
      </c>
      <c r="D306">
        <v>2.87</v>
      </c>
      <c r="E306">
        <v>22006</v>
      </c>
      <c r="F306">
        <v>0.14499999999999999</v>
      </c>
      <c r="G306">
        <v>3190.83</v>
      </c>
      <c r="H306">
        <v>11.46</v>
      </c>
      <c r="I306" s="13">
        <v>3555.29</v>
      </c>
      <c r="J306">
        <v>4000</v>
      </c>
      <c r="K306">
        <v>2296</v>
      </c>
      <c r="L306">
        <f t="shared" si="49"/>
        <v>519.8900000000001</v>
      </c>
      <c r="M306">
        <v>12170</v>
      </c>
      <c r="N306">
        <f t="shared" si="50"/>
        <v>1764.6499999999999</v>
      </c>
      <c r="O306" s="8">
        <f t="shared" si="43"/>
        <v>100.82339274077015</v>
      </c>
      <c r="P306" s="8">
        <f t="shared" si="44"/>
        <v>0.50411696370385073</v>
      </c>
      <c r="Q306" s="5">
        <f t="shared" si="45"/>
        <v>1779.18</v>
      </c>
      <c r="R306" s="5">
        <f t="shared" si="51"/>
        <v>7107.51</v>
      </c>
      <c r="S306" s="5">
        <f t="shared" si="46"/>
        <v>9836</v>
      </c>
      <c r="T306" s="8">
        <f t="shared" si="47"/>
        <v>7826.4916959737056</v>
      </c>
      <c r="U306" s="8">
        <f t="shared" si="52"/>
        <v>12105.151695973706</v>
      </c>
      <c r="V306" s="8">
        <f t="shared" si="48"/>
        <v>3.0262879239934262</v>
      </c>
      <c r="W306" t="s">
        <v>16</v>
      </c>
    </row>
    <row r="307" spans="1:23" ht="15.75" x14ac:dyDescent="0.25">
      <c r="A307" s="11"/>
      <c r="B307" t="s">
        <v>21</v>
      </c>
      <c r="C307" s="3">
        <v>44867</v>
      </c>
      <c r="D307">
        <v>3.2</v>
      </c>
      <c r="E307">
        <v>22006</v>
      </c>
      <c r="F307">
        <v>0.14499999999999999</v>
      </c>
      <c r="G307">
        <v>3190.83</v>
      </c>
      <c r="H307">
        <v>11.46</v>
      </c>
      <c r="I307" s="13">
        <v>3411.35</v>
      </c>
      <c r="J307">
        <v>4000</v>
      </c>
      <c r="K307">
        <v>2296</v>
      </c>
      <c r="L307">
        <f t="shared" si="49"/>
        <v>519.8900000000001</v>
      </c>
      <c r="M307">
        <v>12170</v>
      </c>
      <c r="N307">
        <f t="shared" si="50"/>
        <v>1764.6499999999999</v>
      </c>
      <c r="O307" s="8">
        <f t="shared" si="43"/>
        <v>92.66653444025728</v>
      </c>
      <c r="P307" s="8">
        <f t="shared" si="44"/>
        <v>0.46333267220128638</v>
      </c>
      <c r="Q307" s="5">
        <f t="shared" si="45"/>
        <v>1635.24</v>
      </c>
      <c r="R307" s="5">
        <f t="shared" si="51"/>
        <v>6963.57</v>
      </c>
      <c r="S307" s="5">
        <f t="shared" si="46"/>
        <v>9836</v>
      </c>
      <c r="T307" s="8">
        <f t="shared" si="47"/>
        <v>7624.3843237469182</v>
      </c>
      <c r="U307" s="8">
        <f t="shared" si="52"/>
        <v>11903.044323746919</v>
      </c>
      <c r="V307" s="8">
        <f t="shared" si="48"/>
        <v>2.9757610809367296</v>
      </c>
      <c r="W307" t="s">
        <v>16</v>
      </c>
    </row>
    <row r="308" spans="1:23" ht="15.75" x14ac:dyDescent="0.25">
      <c r="A308" s="11"/>
      <c r="B308" t="s">
        <v>21</v>
      </c>
      <c r="C308" s="3">
        <v>44868</v>
      </c>
      <c r="D308">
        <v>13.8</v>
      </c>
      <c r="E308">
        <v>22006</v>
      </c>
      <c r="F308">
        <v>0.14499999999999999</v>
      </c>
      <c r="G308">
        <v>3190.83</v>
      </c>
      <c r="H308">
        <v>11.46</v>
      </c>
      <c r="I308" s="13">
        <v>5328.74</v>
      </c>
      <c r="J308">
        <v>4000</v>
      </c>
      <c r="K308">
        <v>2296</v>
      </c>
      <c r="L308">
        <f t="shared" si="49"/>
        <v>519.8900000000001</v>
      </c>
      <c r="M308">
        <v>12170</v>
      </c>
      <c r="N308">
        <f t="shared" si="50"/>
        <v>1764.6499999999999</v>
      </c>
      <c r="O308" s="8">
        <f t="shared" si="43"/>
        <v>201.32207519904802</v>
      </c>
      <c r="P308" s="8">
        <f t="shared" si="44"/>
        <v>1.0066103759952401</v>
      </c>
      <c r="Q308" s="5">
        <f t="shared" si="45"/>
        <v>3552.63</v>
      </c>
      <c r="R308" s="5">
        <f t="shared" si="51"/>
        <v>8880.9599999999991</v>
      </c>
      <c r="S308" s="5">
        <f t="shared" si="46"/>
        <v>9836</v>
      </c>
      <c r="T308" s="8">
        <f t="shared" si="47"/>
        <v>10316.60785045193</v>
      </c>
      <c r="U308" s="8">
        <f t="shared" si="52"/>
        <v>14595.26785045193</v>
      </c>
      <c r="V308" s="8">
        <f t="shared" si="48"/>
        <v>3.6488169626129823</v>
      </c>
      <c r="W308" t="s">
        <v>16</v>
      </c>
    </row>
    <row r="309" spans="1:23" ht="15.75" x14ac:dyDescent="0.25">
      <c r="A309" s="11"/>
      <c r="B309" t="s">
        <v>21</v>
      </c>
      <c r="C309" s="3">
        <v>44869</v>
      </c>
      <c r="D309">
        <v>0</v>
      </c>
      <c r="E309">
        <v>22006</v>
      </c>
      <c r="F309">
        <v>0.14499999999999999</v>
      </c>
      <c r="G309">
        <v>3190.83</v>
      </c>
      <c r="H309">
        <v>11.46</v>
      </c>
      <c r="I309" s="13">
        <v>3570.93</v>
      </c>
      <c r="J309">
        <v>4000</v>
      </c>
      <c r="K309">
        <v>2296</v>
      </c>
      <c r="L309">
        <f t="shared" si="49"/>
        <v>519.8900000000001</v>
      </c>
      <c r="M309">
        <v>12170</v>
      </c>
      <c r="N309">
        <f t="shared" si="50"/>
        <v>1764.6499999999999</v>
      </c>
      <c r="O309" s="8">
        <f t="shared" si="43"/>
        <v>101.70968747343667</v>
      </c>
      <c r="P309" s="8">
        <f t="shared" si="44"/>
        <v>0.50854843736718336</v>
      </c>
      <c r="Q309" s="5">
        <f t="shared" si="45"/>
        <v>1794.82</v>
      </c>
      <c r="R309" s="5">
        <f t="shared" si="51"/>
        <v>7123.15</v>
      </c>
      <c r="S309" s="5">
        <f t="shared" si="46"/>
        <v>9836</v>
      </c>
      <c r="T309" s="8">
        <f t="shared" si="47"/>
        <v>7848.4519523418239</v>
      </c>
      <c r="U309" s="8">
        <f t="shared" si="52"/>
        <v>12127.111952341824</v>
      </c>
      <c r="V309" s="8">
        <f t="shared" si="48"/>
        <v>3.0317779880854561</v>
      </c>
      <c r="W309" t="s">
        <v>16</v>
      </c>
    </row>
    <row r="310" spans="1:23" ht="15.75" x14ac:dyDescent="0.25">
      <c r="A310" s="11"/>
      <c r="B310" t="s">
        <v>21</v>
      </c>
      <c r="C310" s="3">
        <v>44870</v>
      </c>
      <c r="D310">
        <v>1.02</v>
      </c>
      <c r="E310">
        <v>22006</v>
      </c>
      <c r="F310">
        <v>0.14499999999999999</v>
      </c>
      <c r="G310">
        <v>3190.83</v>
      </c>
      <c r="H310">
        <v>11.46</v>
      </c>
      <c r="I310" s="13">
        <v>3353.43</v>
      </c>
      <c r="J310">
        <v>4000</v>
      </c>
      <c r="K310">
        <v>2296</v>
      </c>
      <c r="L310">
        <f t="shared" si="49"/>
        <v>519.8900000000001</v>
      </c>
      <c r="M310">
        <v>12170</v>
      </c>
      <c r="N310">
        <f t="shared" si="50"/>
        <v>1764.6499999999999</v>
      </c>
      <c r="O310" s="8">
        <f t="shared" si="43"/>
        <v>89.38429716941036</v>
      </c>
      <c r="P310" s="8">
        <f t="shared" si="44"/>
        <v>0.44692148584705182</v>
      </c>
      <c r="Q310" s="5">
        <f t="shared" si="45"/>
        <v>1577.32</v>
      </c>
      <c r="R310" s="5">
        <f t="shared" si="51"/>
        <v>6905.65</v>
      </c>
      <c r="S310" s="5">
        <f t="shared" si="46"/>
        <v>9836</v>
      </c>
      <c r="T310" s="8">
        <f t="shared" si="47"/>
        <v>7543.0583615447813</v>
      </c>
      <c r="U310" s="8">
        <f t="shared" si="52"/>
        <v>11821.718361544781</v>
      </c>
      <c r="V310" s="8">
        <f t="shared" si="48"/>
        <v>2.9554295903861951</v>
      </c>
      <c r="W310" t="s">
        <v>16</v>
      </c>
    </row>
    <row r="311" spans="1:23" ht="15.75" x14ac:dyDescent="0.25">
      <c r="A311" s="11"/>
      <c r="B311" t="s">
        <v>21</v>
      </c>
      <c r="C311" s="3">
        <v>44871</v>
      </c>
      <c r="D311">
        <v>2.77</v>
      </c>
      <c r="E311">
        <v>22006</v>
      </c>
      <c r="F311">
        <v>0.14499999999999999</v>
      </c>
      <c r="G311">
        <v>3190.83</v>
      </c>
      <c r="H311">
        <v>11.46</v>
      </c>
      <c r="I311" s="13">
        <v>3920.6</v>
      </c>
      <c r="J311">
        <v>4000</v>
      </c>
      <c r="K311">
        <v>2296</v>
      </c>
      <c r="L311">
        <f t="shared" si="49"/>
        <v>519.8900000000001</v>
      </c>
      <c r="M311">
        <v>12170</v>
      </c>
      <c r="N311">
        <f t="shared" si="50"/>
        <v>1764.6499999999999</v>
      </c>
      <c r="O311" s="8">
        <f t="shared" si="43"/>
        <v>121.52494829002917</v>
      </c>
      <c r="P311" s="8">
        <f t="shared" si="44"/>
        <v>0.60762474145014589</v>
      </c>
      <c r="Q311" s="5">
        <f t="shared" si="45"/>
        <v>2144.4899999999998</v>
      </c>
      <c r="R311" s="5">
        <f t="shared" si="51"/>
        <v>7472.82</v>
      </c>
      <c r="S311" s="5">
        <f t="shared" si="46"/>
        <v>9836</v>
      </c>
      <c r="T311" s="8">
        <f t="shared" si="47"/>
        <v>8339.4265587510272</v>
      </c>
      <c r="U311" s="8">
        <f t="shared" si="52"/>
        <v>12618.086558751027</v>
      </c>
      <c r="V311" s="8">
        <f t="shared" si="48"/>
        <v>3.1545216396877569</v>
      </c>
      <c r="W311" t="s">
        <v>16</v>
      </c>
    </row>
    <row r="312" spans="1:23" ht="15.75" x14ac:dyDescent="0.25">
      <c r="A312" s="11"/>
      <c r="B312" t="s">
        <v>21</v>
      </c>
      <c r="C312" s="3">
        <v>44872</v>
      </c>
      <c r="D312">
        <v>1.06</v>
      </c>
      <c r="E312">
        <v>22006</v>
      </c>
      <c r="F312">
        <v>0.14499999999999999</v>
      </c>
      <c r="G312">
        <v>3190.83</v>
      </c>
      <c r="H312">
        <v>11.46</v>
      </c>
      <c r="I312" s="13">
        <v>3529.25</v>
      </c>
      <c r="J312">
        <v>4000</v>
      </c>
      <c r="K312">
        <v>2296</v>
      </c>
      <c r="L312">
        <f t="shared" si="49"/>
        <v>519.8900000000001</v>
      </c>
      <c r="M312">
        <v>12170</v>
      </c>
      <c r="N312">
        <f t="shared" si="50"/>
        <v>1764.6499999999999</v>
      </c>
      <c r="O312" s="8">
        <f t="shared" si="43"/>
        <v>99.347746011957057</v>
      </c>
      <c r="P312" s="8">
        <f t="shared" si="44"/>
        <v>0.49673873005978531</v>
      </c>
      <c r="Q312" s="5">
        <f t="shared" si="45"/>
        <v>1753.14</v>
      </c>
      <c r="R312" s="5">
        <f t="shared" si="51"/>
        <v>7081.47</v>
      </c>
      <c r="S312" s="5">
        <f t="shared" si="46"/>
        <v>9836</v>
      </c>
      <c r="T312" s="8">
        <f t="shared" si="47"/>
        <v>7789.9287115858669</v>
      </c>
      <c r="U312" s="8">
        <f t="shared" si="52"/>
        <v>12068.588711585868</v>
      </c>
      <c r="V312" s="8">
        <f t="shared" si="48"/>
        <v>3.0171471778964669</v>
      </c>
      <c r="W312" t="s">
        <v>16</v>
      </c>
    </row>
    <row r="313" spans="1:23" ht="15.75" x14ac:dyDescent="0.25">
      <c r="A313" s="11"/>
      <c r="B313" t="s">
        <v>21</v>
      </c>
      <c r="C313" s="3">
        <v>44873</v>
      </c>
      <c r="D313">
        <v>4.8899999999999997</v>
      </c>
      <c r="E313">
        <v>22006</v>
      </c>
      <c r="F313">
        <v>0.14499999999999999</v>
      </c>
      <c r="G313">
        <v>3190.83</v>
      </c>
      <c r="H313">
        <v>11.46</v>
      </c>
      <c r="I313" s="13">
        <v>4147.92</v>
      </c>
      <c r="J313">
        <v>4000</v>
      </c>
      <c r="K313">
        <v>2296</v>
      </c>
      <c r="L313">
        <f t="shared" si="49"/>
        <v>519.8900000000001</v>
      </c>
      <c r="M313">
        <v>12170</v>
      </c>
      <c r="N313">
        <f t="shared" si="50"/>
        <v>1764.6499999999999</v>
      </c>
      <c r="O313" s="8">
        <f t="shared" si="43"/>
        <v>134.40682288272464</v>
      </c>
      <c r="P313" s="8">
        <f t="shared" si="44"/>
        <v>0.67203411441362315</v>
      </c>
      <c r="Q313" s="5">
        <f t="shared" si="45"/>
        <v>2371.8100000000004</v>
      </c>
      <c r="R313" s="5">
        <f t="shared" si="51"/>
        <v>7700.14</v>
      </c>
      <c r="S313" s="5">
        <f t="shared" si="46"/>
        <v>9836</v>
      </c>
      <c r="T313" s="8">
        <f t="shared" si="47"/>
        <v>8658.6084946589981</v>
      </c>
      <c r="U313" s="8">
        <f t="shared" si="52"/>
        <v>12937.268494658996</v>
      </c>
      <c r="V313" s="8">
        <f t="shared" si="48"/>
        <v>3.234317123664749</v>
      </c>
      <c r="W313" t="s">
        <v>16</v>
      </c>
    </row>
    <row r="314" spans="1:23" ht="15.75" x14ac:dyDescent="0.25">
      <c r="A314" s="11"/>
      <c r="B314" t="s">
        <v>21</v>
      </c>
      <c r="C314" s="3">
        <v>44874</v>
      </c>
      <c r="D314">
        <v>0.01</v>
      </c>
      <c r="E314">
        <v>22006</v>
      </c>
      <c r="F314">
        <v>0.14499999999999999</v>
      </c>
      <c r="G314">
        <v>3190.83</v>
      </c>
      <c r="H314">
        <v>11.46</v>
      </c>
      <c r="I314" s="13">
        <v>3614.12</v>
      </c>
      <c r="J314">
        <v>4000</v>
      </c>
      <c r="K314">
        <v>2296</v>
      </c>
      <c r="L314">
        <f t="shared" si="49"/>
        <v>519.8900000000001</v>
      </c>
      <c r="M314">
        <v>12170</v>
      </c>
      <c r="N314">
        <f t="shared" si="50"/>
        <v>1764.6499999999999</v>
      </c>
      <c r="O314" s="8">
        <f t="shared" si="43"/>
        <v>104.15719831127987</v>
      </c>
      <c r="P314" s="8">
        <f t="shared" si="44"/>
        <v>0.52078599155639937</v>
      </c>
      <c r="Q314" s="5">
        <f t="shared" si="45"/>
        <v>1838.01</v>
      </c>
      <c r="R314" s="5">
        <f t="shared" si="51"/>
        <v>7166.34</v>
      </c>
      <c r="S314" s="5">
        <f t="shared" si="46"/>
        <v>9836</v>
      </c>
      <c r="T314" s="8">
        <f t="shared" si="47"/>
        <v>7909.0953968775684</v>
      </c>
      <c r="U314" s="8">
        <f t="shared" si="52"/>
        <v>12187.755396877568</v>
      </c>
      <c r="V314" s="8">
        <f t="shared" si="48"/>
        <v>3.0469388492193921</v>
      </c>
      <c r="W314" t="s">
        <v>16</v>
      </c>
    </row>
    <row r="315" spans="1:23" ht="15.75" x14ac:dyDescent="0.25">
      <c r="A315" s="11"/>
      <c r="B315" t="s">
        <v>21</v>
      </c>
      <c r="C315" s="3">
        <v>44875</v>
      </c>
      <c r="D315" s="4">
        <v>0</v>
      </c>
      <c r="E315">
        <v>22006</v>
      </c>
      <c r="F315">
        <v>0.14499999999999999</v>
      </c>
      <c r="G315">
        <v>3190.83</v>
      </c>
      <c r="H315">
        <v>11.46</v>
      </c>
      <c r="I315" s="13">
        <v>3468.14</v>
      </c>
      <c r="J315">
        <v>4000</v>
      </c>
      <c r="K315">
        <v>2296</v>
      </c>
      <c r="L315">
        <f t="shared" si="49"/>
        <v>519.8900000000001</v>
      </c>
      <c r="M315">
        <v>12170</v>
      </c>
      <c r="N315">
        <f t="shared" si="50"/>
        <v>1764.6499999999999</v>
      </c>
      <c r="O315" s="8">
        <f t="shared" si="43"/>
        <v>95.884736349984422</v>
      </c>
      <c r="P315" s="8">
        <f t="shared" si="44"/>
        <v>0.47942368174992211</v>
      </c>
      <c r="Q315" s="5">
        <f t="shared" si="45"/>
        <v>1692.03</v>
      </c>
      <c r="R315" s="5">
        <f t="shared" si="51"/>
        <v>7020.36</v>
      </c>
      <c r="S315" s="5">
        <f t="shared" si="46"/>
        <v>9836</v>
      </c>
      <c r="T315" s="8">
        <f t="shared" si="47"/>
        <v>7704.1236433853737</v>
      </c>
      <c r="U315" s="8">
        <f t="shared" si="52"/>
        <v>11982.783643385374</v>
      </c>
      <c r="V315" s="8">
        <f t="shared" si="48"/>
        <v>2.9956959108463432</v>
      </c>
      <c r="W315" t="s">
        <v>16</v>
      </c>
    </row>
    <row r="316" spans="1:23" ht="15.75" x14ac:dyDescent="0.25">
      <c r="A316" s="11"/>
      <c r="B316" t="s">
        <v>21</v>
      </c>
      <c r="C316" s="3">
        <v>44876</v>
      </c>
      <c r="D316" s="4">
        <v>0</v>
      </c>
      <c r="E316">
        <v>22006</v>
      </c>
      <c r="F316">
        <v>0.14499999999999999</v>
      </c>
      <c r="G316">
        <v>3190.83</v>
      </c>
      <c r="H316">
        <v>11.46</v>
      </c>
      <c r="I316" s="13">
        <v>3204.54</v>
      </c>
      <c r="J316">
        <v>4000</v>
      </c>
      <c r="K316">
        <v>2296</v>
      </c>
      <c r="L316">
        <f t="shared" si="49"/>
        <v>519.8900000000001</v>
      </c>
      <c r="M316">
        <v>12170</v>
      </c>
      <c r="N316">
        <f t="shared" si="50"/>
        <v>1764.6499999999999</v>
      </c>
      <c r="O316" s="8">
        <f t="shared" si="43"/>
        <v>80.946929986116231</v>
      </c>
      <c r="P316" s="8">
        <f t="shared" si="44"/>
        <v>0.40473464993058117</v>
      </c>
      <c r="Q316" s="5">
        <f t="shared" si="45"/>
        <v>1428.43</v>
      </c>
      <c r="R316" s="5">
        <f t="shared" si="51"/>
        <v>6756.76</v>
      </c>
      <c r="S316" s="5">
        <f t="shared" si="46"/>
        <v>9836</v>
      </c>
      <c r="T316" s="8">
        <f t="shared" si="47"/>
        <v>7334.0006524239934</v>
      </c>
      <c r="U316" s="8">
        <f t="shared" si="52"/>
        <v>11612.660652423994</v>
      </c>
      <c r="V316" s="8">
        <f t="shared" si="48"/>
        <v>2.9031651631059985</v>
      </c>
      <c r="W316" t="s">
        <v>16</v>
      </c>
    </row>
    <row r="317" spans="1:23" ht="15.75" x14ac:dyDescent="0.25">
      <c r="A317" s="11"/>
      <c r="B317" t="s">
        <v>21</v>
      </c>
      <c r="C317" s="3">
        <v>44877</v>
      </c>
      <c r="D317" s="4">
        <v>0</v>
      </c>
      <c r="E317">
        <v>22006</v>
      </c>
      <c r="F317">
        <v>0.14499999999999999</v>
      </c>
      <c r="G317">
        <v>3190.83</v>
      </c>
      <c r="H317">
        <v>11.46</v>
      </c>
      <c r="I317" s="13">
        <v>3175.51</v>
      </c>
      <c r="J317">
        <v>4000</v>
      </c>
      <c r="K317">
        <v>2296</v>
      </c>
      <c r="L317">
        <f t="shared" si="49"/>
        <v>519.8900000000001</v>
      </c>
      <c r="M317">
        <v>12170</v>
      </c>
      <c r="N317">
        <f t="shared" si="50"/>
        <v>1764.6499999999999</v>
      </c>
      <c r="O317" s="8">
        <f t="shared" si="43"/>
        <v>79.301844558411034</v>
      </c>
      <c r="P317" s="8">
        <f t="shared" si="44"/>
        <v>0.39650922279205519</v>
      </c>
      <c r="Q317" s="5">
        <f t="shared" si="45"/>
        <v>1399.4000000000003</v>
      </c>
      <c r="R317" s="5">
        <f t="shared" si="51"/>
        <v>6727.7300000000005</v>
      </c>
      <c r="S317" s="5">
        <f t="shared" si="46"/>
        <v>9836</v>
      </c>
      <c r="T317" s="8">
        <f t="shared" si="47"/>
        <v>7293.2393837304853</v>
      </c>
      <c r="U317" s="8">
        <f t="shared" si="52"/>
        <v>11571.899383730484</v>
      </c>
      <c r="V317" s="8">
        <f t="shared" si="48"/>
        <v>2.892974845932621</v>
      </c>
      <c r="W317" t="s">
        <v>16</v>
      </c>
    </row>
    <row r="318" spans="1:23" ht="15.75" x14ac:dyDescent="0.25">
      <c r="A318" s="11"/>
      <c r="B318" t="s">
        <v>21</v>
      </c>
      <c r="C318" s="3">
        <v>44878</v>
      </c>
      <c r="D318" s="4">
        <v>0</v>
      </c>
      <c r="E318">
        <v>22006</v>
      </c>
      <c r="F318">
        <v>0.14499999999999999</v>
      </c>
      <c r="G318">
        <v>3190.83</v>
      </c>
      <c r="H318">
        <v>11.46</v>
      </c>
      <c r="I318" s="13">
        <v>3333.25</v>
      </c>
      <c r="J318">
        <v>4000</v>
      </c>
      <c r="K318">
        <v>2296</v>
      </c>
      <c r="L318">
        <f t="shared" si="49"/>
        <v>519.8900000000001</v>
      </c>
      <c r="M318">
        <v>12170</v>
      </c>
      <c r="N318">
        <f t="shared" si="50"/>
        <v>1764.6499999999999</v>
      </c>
      <c r="O318" s="8">
        <f t="shared" si="43"/>
        <v>88.240727623041408</v>
      </c>
      <c r="P318" s="8">
        <f t="shared" si="44"/>
        <v>0.44120363811520702</v>
      </c>
      <c r="Q318" s="5">
        <f t="shared" si="45"/>
        <v>1557.14</v>
      </c>
      <c r="R318" s="5">
        <f t="shared" si="51"/>
        <v>6885.47</v>
      </c>
      <c r="S318" s="5">
        <f t="shared" si="46"/>
        <v>9836</v>
      </c>
      <c r="T318" s="8">
        <f t="shared" si="47"/>
        <v>7514.7234527526707</v>
      </c>
      <c r="U318" s="8">
        <f t="shared" si="52"/>
        <v>11793.383452752671</v>
      </c>
      <c r="V318" s="8">
        <f t="shared" si="48"/>
        <v>2.9483458631881678</v>
      </c>
      <c r="W318" t="s">
        <v>16</v>
      </c>
    </row>
    <row r="319" spans="1:23" ht="15.75" x14ac:dyDescent="0.25">
      <c r="A319" s="11"/>
      <c r="B319" t="s">
        <v>21</v>
      </c>
      <c r="C319" s="3">
        <v>44879</v>
      </c>
      <c r="D319" s="4">
        <v>0.2</v>
      </c>
      <c r="E319">
        <v>22006</v>
      </c>
      <c r="F319">
        <v>0.14499999999999999</v>
      </c>
      <c r="G319">
        <v>3190.83</v>
      </c>
      <c r="H319">
        <v>11.46</v>
      </c>
      <c r="I319" s="13">
        <v>3430.24</v>
      </c>
      <c r="J319">
        <v>4000</v>
      </c>
      <c r="K319">
        <v>2296</v>
      </c>
      <c r="L319">
        <f t="shared" si="49"/>
        <v>519.8900000000001</v>
      </c>
      <c r="M319">
        <v>12170</v>
      </c>
      <c r="N319">
        <f t="shared" si="50"/>
        <v>1764.6499999999999</v>
      </c>
      <c r="O319" s="8">
        <f t="shared" si="43"/>
        <v>93.737001671719597</v>
      </c>
      <c r="P319" s="8">
        <f t="shared" si="44"/>
        <v>0.468685008358598</v>
      </c>
      <c r="Q319" s="5">
        <f t="shared" si="45"/>
        <v>1654.1299999999999</v>
      </c>
      <c r="R319" s="5">
        <f t="shared" si="51"/>
        <v>6982.46</v>
      </c>
      <c r="S319" s="5">
        <f t="shared" si="46"/>
        <v>9836</v>
      </c>
      <c r="T319" s="8">
        <f t="shared" si="47"/>
        <v>7650.9079326211995</v>
      </c>
      <c r="U319" s="8">
        <f t="shared" si="52"/>
        <v>11929.567932621199</v>
      </c>
      <c r="V319" s="8">
        <f t="shared" si="48"/>
        <v>2.9823919831552996</v>
      </c>
      <c r="W319" t="s">
        <v>16</v>
      </c>
    </row>
    <row r="320" spans="1:23" ht="15.75" x14ac:dyDescent="0.25">
      <c r="A320" s="11"/>
      <c r="B320" t="s">
        <v>21</v>
      </c>
      <c r="C320" s="3">
        <v>44880</v>
      </c>
      <c r="D320">
        <v>6.13</v>
      </c>
      <c r="E320">
        <v>22006</v>
      </c>
      <c r="F320">
        <v>0.14499999999999999</v>
      </c>
      <c r="G320">
        <v>3190.83</v>
      </c>
      <c r="H320">
        <v>11.46</v>
      </c>
      <c r="I320" s="13">
        <v>5708.15</v>
      </c>
      <c r="J320">
        <v>4000</v>
      </c>
      <c r="K320">
        <v>2296</v>
      </c>
      <c r="L320">
        <f t="shared" si="49"/>
        <v>519.8900000000001</v>
      </c>
      <c r="M320">
        <v>12170</v>
      </c>
      <c r="N320">
        <f t="shared" si="50"/>
        <v>1764.6499999999999</v>
      </c>
      <c r="O320" s="8">
        <f t="shared" si="43"/>
        <v>222.82265605077492</v>
      </c>
      <c r="P320" s="8">
        <f t="shared" si="44"/>
        <v>1.1141132802538747</v>
      </c>
      <c r="Q320" s="5">
        <f t="shared" si="45"/>
        <v>3932.04</v>
      </c>
      <c r="R320" s="5">
        <f t="shared" si="51"/>
        <v>9260.369999999999</v>
      </c>
      <c r="S320" s="5">
        <f t="shared" si="46"/>
        <v>9836</v>
      </c>
      <c r="T320" s="8">
        <f t="shared" si="47"/>
        <v>10849.34064256368</v>
      </c>
      <c r="U320" s="8">
        <f t="shared" si="52"/>
        <v>15128.00064256368</v>
      </c>
      <c r="V320" s="8">
        <f t="shared" si="48"/>
        <v>3.7820001606409202</v>
      </c>
      <c r="W320" t="s">
        <v>16</v>
      </c>
    </row>
    <row r="321" spans="1:23" ht="15.75" x14ac:dyDescent="0.25">
      <c r="A321" s="11"/>
      <c r="B321" t="s">
        <v>21</v>
      </c>
      <c r="C321" s="3">
        <v>44881</v>
      </c>
      <c r="D321">
        <v>7.61</v>
      </c>
      <c r="E321">
        <v>22006</v>
      </c>
      <c r="F321">
        <v>0.14499999999999999</v>
      </c>
      <c r="G321">
        <v>3190.83</v>
      </c>
      <c r="H321">
        <v>11.46</v>
      </c>
      <c r="I321" s="13">
        <v>7564.09</v>
      </c>
      <c r="J321">
        <v>4000</v>
      </c>
      <c r="K321">
        <v>2296</v>
      </c>
      <c r="L321">
        <f t="shared" si="49"/>
        <v>519.8900000000001</v>
      </c>
      <c r="M321">
        <v>12170</v>
      </c>
      <c r="N321">
        <f t="shared" si="50"/>
        <v>1764.6499999999999</v>
      </c>
      <c r="O321" s="8">
        <f t="shared" si="43"/>
        <v>327.99591987079594</v>
      </c>
      <c r="P321" s="8">
        <f t="shared" si="44"/>
        <v>1.6399795993539796</v>
      </c>
      <c r="Q321" s="5">
        <f t="shared" si="45"/>
        <v>5787.9800000000005</v>
      </c>
      <c r="R321" s="5">
        <f t="shared" si="51"/>
        <v>11116.31</v>
      </c>
      <c r="S321" s="5">
        <f t="shared" si="46"/>
        <v>9836</v>
      </c>
      <c r="T321" s="8">
        <f t="shared" si="47"/>
        <v>13455.281704190631</v>
      </c>
      <c r="U321" s="8">
        <f t="shared" si="52"/>
        <v>17733.941704190631</v>
      </c>
      <c r="V321" s="8">
        <f t="shared" si="48"/>
        <v>4.4334854260476577</v>
      </c>
      <c r="W321" t="s">
        <v>16</v>
      </c>
    </row>
    <row r="322" spans="1:23" ht="15.75" x14ac:dyDescent="0.25">
      <c r="A322" s="11"/>
      <c r="B322" t="s">
        <v>21</v>
      </c>
      <c r="C322" s="3">
        <v>44882</v>
      </c>
      <c r="D322">
        <v>10.51</v>
      </c>
      <c r="E322">
        <v>22006</v>
      </c>
      <c r="F322">
        <v>0.14499999999999999</v>
      </c>
      <c r="G322">
        <v>3190.83</v>
      </c>
      <c r="H322">
        <v>11.46</v>
      </c>
      <c r="I322" s="13">
        <v>9881.67</v>
      </c>
      <c r="J322">
        <v>4000</v>
      </c>
      <c r="K322">
        <v>2296</v>
      </c>
      <c r="L322">
        <f t="shared" si="49"/>
        <v>519.8900000000001</v>
      </c>
      <c r="M322">
        <v>12170</v>
      </c>
      <c r="N322">
        <f t="shared" si="50"/>
        <v>1764.6499999999999</v>
      </c>
      <c r="O322" s="8">
        <f t="shared" ref="O322:O366" si="53">Q322/N322*100</f>
        <v>459.32961210438333</v>
      </c>
      <c r="P322" s="8">
        <f t="shared" ref="P322:P366" si="54">SUM(O322/100)/2</f>
        <v>2.2966480605219166</v>
      </c>
      <c r="Q322" s="5">
        <f t="shared" ref="Q322:Q366" si="55">I322-N322-H322</f>
        <v>8105.56</v>
      </c>
      <c r="R322" s="5">
        <f t="shared" si="51"/>
        <v>13433.89</v>
      </c>
      <c r="S322" s="5">
        <f t="shared" ref="S322:S366" si="56">E322-M322</f>
        <v>9836</v>
      </c>
      <c r="T322" s="8">
        <f t="shared" ref="T322:T366" si="57">SUM(R322)+(S322*0.145*P322)</f>
        <v>16709.415396877568</v>
      </c>
      <c r="U322" s="8">
        <f t="shared" si="52"/>
        <v>20988.075396877568</v>
      </c>
      <c r="V322" s="8">
        <f t="shared" ref="V322:V366" si="58">SUM(U322/J322)</f>
        <v>5.2470188492193923</v>
      </c>
      <c r="W322" t="s">
        <v>16</v>
      </c>
    </row>
    <row r="323" spans="1:23" ht="15.75" x14ac:dyDescent="0.25">
      <c r="A323" s="11"/>
      <c r="B323" t="s">
        <v>21</v>
      </c>
      <c r="C323" s="3">
        <v>44883</v>
      </c>
      <c r="D323">
        <v>7.0000000000000007E-2</v>
      </c>
      <c r="E323">
        <v>22006</v>
      </c>
      <c r="F323">
        <v>0.14499999999999999</v>
      </c>
      <c r="G323">
        <v>3190.83</v>
      </c>
      <c r="H323">
        <v>11.46</v>
      </c>
      <c r="I323" s="13">
        <v>8582.9599999999991</v>
      </c>
      <c r="J323">
        <v>4000</v>
      </c>
      <c r="K323">
        <v>2296</v>
      </c>
      <c r="L323">
        <f t="shared" ref="L323:L366" si="59">SUM(K323-N323-H323)</f>
        <v>519.8900000000001</v>
      </c>
      <c r="M323">
        <v>12170</v>
      </c>
      <c r="N323">
        <f t="shared" ref="N323:N366" si="60">SUM(M323*0.145)</f>
        <v>1764.6499999999999</v>
      </c>
      <c r="O323" s="8">
        <f t="shared" si="53"/>
        <v>385.73371490097185</v>
      </c>
      <c r="P323" s="8">
        <f t="shared" si="54"/>
        <v>1.9286685745048593</v>
      </c>
      <c r="Q323" s="5">
        <f t="shared" si="55"/>
        <v>6806.8499999999995</v>
      </c>
      <c r="R323" s="5">
        <f t="shared" ref="R323:R366" si="61">SUM(3*N323)+Q323+(3*H323)</f>
        <v>12135.179999999998</v>
      </c>
      <c r="S323" s="5">
        <f t="shared" si="56"/>
        <v>9836</v>
      </c>
      <c r="T323" s="8">
        <f t="shared" si="57"/>
        <v>14885.885694330318</v>
      </c>
      <c r="U323" s="8">
        <f t="shared" ref="U323:U366" si="62">SUM(R323)+ (3*(S323*0.145))+(S323*0.145*P323)</f>
        <v>19164.545694330318</v>
      </c>
      <c r="V323" s="8">
        <f t="shared" si="58"/>
        <v>4.7911364235825795</v>
      </c>
      <c r="W323" t="s">
        <v>16</v>
      </c>
    </row>
    <row r="324" spans="1:23" ht="15.75" x14ac:dyDescent="0.25">
      <c r="A324" s="11"/>
      <c r="B324" t="s">
        <v>21</v>
      </c>
      <c r="C324" s="3">
        <v>44884</v>
      </c>
      <c r="D324" s="4">
        <v>0.02</v>
      </c>
      <c r="E324">
        <v>22006</v>
      </c>
      <c r="F324">
        <v>0.14499999999999999</v>
      </c>
      <c r="G324">
        <v>3190.83</v>
      </c>
      <c r="H324">
        <v>11.46</v>
      </c>
      <c r="I324" s="13">
        <v>8596.73</v>
      </c>
      <c r="J324">
        <v>4000</v>
      </c>
      <c r="K324">
        <v>2296</v>
      </c>
      <c r="L324">
        <f t="shared" si="59"/>
        <v>519.8900000000001</v>
      </c>
      <c r="M324">
        <v>12170</v>
      </c>
      <c r="N324">
        <f t="shared" si="60"/>
        <v>1764.6499999999999</v>
      </c>
      <c r="O324" s="8">
        <f t="shared" si="53"/>
        <v>386.51403961125436</v>
      </c>
      <c r="P324" s="8">
        <f t="shared" si="54"/>
        <v>1.9325701980562717</v>
      </c>
      <c r="Q324" s="5">
        <f t="shared" si="55"/>
        <v>6820.62</v>
      </c>
      <c r="R324" s="5">
        <f t="shared" si="61"/>
        <v>12148.949999999999</v>
      </c>
      <c r="S324" s="5">
        <f t="shared" si="56"/>
        <v>9836</v>
      </c>
      <c r="T324" s="8">
        <f t="shared" si="57"/>
        <v>14905.220267871815</v>
      </c>
      <c r="U324" s="8">
        <f t="shared" si="62"/>
        <v>19183.880267871817</v>
      </c>
      <c r="V324" s="8">
        <f t="shared" si="58"/>
        <v>4.7959700669679544</v>
      </c>
      <c r="W324" t="s">
        <v>16</v>
      </c>
    </row>
    <row r="325" spans="1:23" ht="15.75" x14ac:dyDescent="0.25">
      <c r="A325" s="11"/>
      <c r="B325" t="s">
        <v>21</v>
      </c>
      <c r="C325" s="3">
        <v>44885</v>
      </c>
      <c r="D325">
        <v>2.83</v>
      </c>
      <c r="E325">
        <v>22006</v>
      </c>
      <c r="F325">
        <v>0.14499999999999999</v>
      </c>
      <c r="G325">
        <v>3190.83</v>
      </c>
      <c r="H325">
        <v>11.46</v>
      </c>
      <c r="I325" s="13">
        <v>9299.24</v>
      </c>
      <c r="J325">
        <v>4000</v>
      </c>
      <c r="K325">
        <v>2296</v>
      </c>
      <c r="L325">
        <f t="shared" si="59"/>
        <v>519.8900000000001</v>
      </c>
      <c r="M325">
        <v>12170</v>
      </c>
      <c r="N325">
        <f t="shared" si="60"/>
        <v>1764.6499999999999</v>
      </c>
      <c r="O325" s="8">
        <f t="shared" si="53"/>
        <v>426.32420026634179</v>
      </c>
      <c r="P325" s="8">
        <f t="shared" si="54"/>
        <v>2.131621001331709</v>
      </c>
      <c r="Q325" s="5">
        <f t="shared" si="55"/>
        <v>7523.13</v>
      </c>
      <c r="R325" s="5">
        <f t="shared" si="61"/>
        <v>12851.46</v>
      </c>
      <c r="S325" s="5">
        <f t="shared" si="56"/>
        <v>9836</v>
      </c>
      <c r="T325" s="8">
        <f t="shared" si="57"/>
        <v>15891.620504519309</v>
      </c>
      <c r="U325" s="8">
        <f t="shared" si="62"/>
        <v>20170.280504519309</v>
      </c>
      <c r="V325" s="8">
        <f t="shared" si="58"/>
        <v>5.042570126129827</v>
      </c>
      <c r="W325" t="s">
        <v>16</v>
      </c>
    </row>
    <row r="326" spans="1:23" ht="15.75" x14ac:dyDescent="0.25">
      <c r="A326" s="11"/>
      <c r="B326" t="s">
        <v>21</v>
      </c>
      <c r="C326" s="3">
        <v>44886</v>
      </c>
      <c r="D326">
        <v>15.27</v>
      </c>
      <c r="E326">
        <v>22006</v>
      </c>
      <c r="F326">
        <v>0.14499999999999999</v>
      </c>
      <c r="G326">
        <v>3190.83</v>
      </c>
      <c r="H326">
        <v>11.46</v>
      </c>
      <c r="I326" s="13">
        <v>9995.89</v>
      </c>
      <c r="J326">
        <v>4000</v>
      </c>
      <c r="K326">
        <v>2296</v>
      </c>
      <c r="L326">
        <f t="shared" si="59"/>
        <v>519.8900000000001</v>
      </c>
      <c r="M326">
        <v>12170</v>
      </c>
      <c r="N326">
        <f t="shared" si="60"/>
        <v>1764.6499999999999</v>
      </c>
      <c r="O326" s="8">
        <f t="shared" si="53"/>
        <v>465.80228373898518</v>
      </c>
      <c r="P326" s="8">
        <f t="shared" si="54"/>
        <v>2.3290114186949258</v>
      </c>
      <c r="Q326" s="5">
        <f t="shared" si="55"/>
        <v>8219.7800000000007</v>
      </c>
      <c r="R326" s="5">
        <f t="shared" si="61"/>
        <v>13548.109999999999</v>
      </c>
      <c r="S326" s="5">
        <f t="shared" si="56"/>
        <v>9836</v>
      </c>
      <c r="T326" s="8">
        <f t="shared" si="57"/>
        <v>16869.792665571076</v>
      </c>
      <c r="U326" s="8">
        <f t="shared" si="62"/>
        <v>21148.452665571072</v>
      </c>
      <c r="V326" s="8">
        <f t="shared" si="58"/>
        <v>5.2871131663927677</v>
      </c>
      <c r="W326" t="s">
        <v>16</v>
      </c>
    </row>
    <row r="327" spans="1:23" ht="15.75" x14ac:dyDescent="0.25">
      <c r="A327" s="11"/>
      <c r="B327" t="s">
        <v>21</v>
      </c>
      <c r="C327" s="3">
        <v>44887</v>
      </c>
      <c r="D327">
        <v>2.78</v>
      </c>
      <c r="E327">
        <v>22006</v>
      </c>
      <c r="F327">
        <v>0.14499999999999999</v>
      </c>
      <c r="G327">
        <v>3190.83</v>
      </c>
      <c r="H327">
        <v>11.46</v>
      </c>
      <c r="I327" s="13">
        <v>10495.22</v>
      </c>
      <c r="J327">
        <v>4000</v>
      </c>
      <c r="K327">
        <v>2296</v>
      </c>
      <c r="L327">
        <f t="shared" si="59"/>
        <v>519.8900000000001</v>
      </c>
      <c r="M327">
        <v>12170</v>
      </c>
      <c r="N327">
        <f t="shared" si="60"/>
        <v>1764.6499999999999</v>
      </c>
      <c r="O327" s="8">
        <f t="shared" si="53"/>
        <v>494.0985464539711</v>
      </c>
      <c r="P327" s="8">
        <f t="shared" si="54"/>
        <v>2.4704927322698556</v>
      </c>
      <c r="Q327" s="5">
        <f t="shared" si="55"/>
        <v>8719.11</v>
      </c>
      <c r="R327" s="5">
        <f t="shared" si="61"/>
        <v>14047.44</v>
      </c>
      <c r="S327" s="5">
        <f t="shared" si="56"/>
        <v>9836</v>
      </c>
      <c r="T327" s="8">
        <f t="shared" si="57"/>
        <v>17570.906144617915</v>
      </c>
      <c r="U327" s="8">
        <f t="shared" si="62"/>
        <v>21849.566144617911</v>
      </c>
      <c r="V327" s="8">
        <f t="shared" si="58"/>
        <v>5.4623915361544775</v>
      </c>
      <c r="W327" t="s">
        <v>16</v>
      </c>
    </row>
    <row r="328" spans="1:23" ht="15.75" x14ac:dyDescent="0.25">
      <c r="A328" s="11"/>
      <c r="B328" t="s">
        <v>21</v>
      </c>
      <c r="C328" s="3">
        <v>44888</v>
      </c>
      <c r="D328">
        <v>10.210000000000001</v>
      </c>
      <c r="E328">
        <v>22006</v>
      </c>
      <c r="F328">
        <v>0.14499999999999999</v>
      </c>
      <c r="G328">
        <v>3190.83</v>
      </c>
      <c r="H328">
        <v>11.46</v>
      </c>
      <c r="I328" s="13">
        <v>10409.290000000001</v>
      </c>
      <c r="J328">
        <v>4000</v>
      </c>
      <c r="K328">
        <v>2296</v>
      </c>
      <c r="L328">
        <f t="shared" si="59"/>
        <v>519.8900000000001</v>
      </c>
      <c r="M328">
        <v>12170</v>
      </c>
      <c r="N328">
        <f t="shared" si="60"/>
        <v>1764.6499999999999</v>
      </c>
      <c r="O328" s="8">
        <f t="shared" si="53"/>
        <v>489.22902558581035</v>
      </c>
      <c r="P328" s="8">
        <f t="shared" si="54"/>
        <v>2.4461451279290518</v>
      </c>
      <c r="Q328" s="5">
        <f t="shared" si="55"/>
        <v>8633.1800000000021</v>
      </c>
      <c r="R328" s="5">
        <f t="shared" si="61"/>
        <v>13961.51</v>
      </c>
      <c r="S328" s="5">
        <f t="shared" si="56"/>
        <v>9836</v>
      </c>
      <c r="T328" s="8">
        <f t="shared" si="57"/>
        <v>17450.251104354971</v>
      </c>
      <c r="U328" s="8">
        <f t="shared" si="62"/>
        <v>21728.911104354971</v>
      </c>
      <c r="V328" s="8">
        <f t="shared" si="58"/>
        <v>5.4322277760887427</v>
      </c>
      <c r="W328" t="s">
        <v>16</v>
      </c>
    </row>
    <row r="329" spans="1:23" ht="15.75" x14ac:dyDescent="0.25">
      <c r="A329" s="11"/>
      <c r="B329" t="s">
        <v>21</v>
      </c>
      <c r="C329" s="3">
        <v>44889</v>
      </c>
      <c r="D329">
        <v>2.99</v>
      </c>
      <c r="E329">
        <v>22006</v>
      </c>
      <c r="F329">
        <v>0.14499999999999999</v>
      </c>
      <c r="G329">
        <v>3190.83</v>
      </c>
      <c r="H329">
        <v>11.46</v>
      </c>
      <c r="I329" s="13">
        <v>10479.58984375</v>
      </c>
      <c r="J329">
        <v>4000</v>
      </c>
      <c r="K329">
        <v>2296</v>
      </c>
      <c r="L329">
        <f t="shared" si="59"/>
        <v>519.8900000000001</v>
      </c>
      <c r="M329">
        <v>12170</v>
      </c>
      <c r="N329">
        <f t="shared" si="60"/>
        <v>1764.6499999999999</v>
      </c>
      <c r="O329" s="8">
        <f t="shared" si="53"/>
        <v>493.21280955146926</v>
      </c>
      <c r="P329" s="8">
        <f t="shared" si="54"/>
        <v>2.4660640477573463</v>
      </c>
      <c r="Q329" s="5">
        <f t="shared" si="55"/>
        <v>8703.4798437500012</v>
      </c>
      <c r="R329" s="5">
        <f t="shared" si="61"/>
        <v>14031.809843749999</v>
      </c>
      <c r="S329" s="5">
        <f t="shared" si="56"/>
        <v>9836</v>
      </c>
      <c r="T329" s="8">
        <f t="shared" si="57"/>
        <v>17548.959709942483</v>
      </c>
      <c r="U329" s="8">
        <f t="shared" si="62"/>
        <v>21827.619709942479</v>
      </c>
      <c r="V329" s="8">
        <f t="shared" si="58"/>
        <v>5.4569049274856196</v>
      </c>
      <c r="W329" t="s">
        <v>16</v>
      </c>
    </row>
    <row r="330" spans="1:23" ht="15.75" x14ac:dyDescent="0.25">
      <c r="A330" s="11"/>
      <c r="B330" t="s">
        <v>21</v>
      </c>
      <c r="C330" s="3">
        <v>44890</v>
      </c>
      <c r="D330">
        <v>0</v>
      </c>
      <c r="E330">
        <v>22006</v>
      </c>
      <c r="F330">
        <v>0.14499999999999999</v>
      </c>
      <c r="G330">
        <v>3190.83</v>
      </c>
      <c r="H330">
        <v>11.46</v>
      </c>
      <c r="I330" s="13">
        <v>10097.650390625</v>
      </c>
      <c r="J330">
        <v>4000</v>
      </c>
      <c r="K330">
        <v>2296</v>
      </c>
      <c r="L330">
        <f t="shared" si="59"/>
        <v>519.8900000000001</v>
      </c>
      <c r="M330">
        <v>12170</v>
      </c>
      <c r="N330">
        <f t="shared" si="60"/>
        <v>1764.6499999999999</v>
      </c>
      <c r="O330" s="8">
        <f t="shared" si="53"/>
        <v>471.56888848355203</v>
      </c>
      <c r="P330" s="8">
        <f t="shared" si="54"/>
        <v>2.3578444424177603</v>
      </c>
      <c r="Q330" s="5">
        <f t="shared" si="55"/>
        <v>8321.5403906250012</v>
      </c>
      <c r="R330" s="5">
        <f t="shared" si="61"/>
        <v>13649.870390624999</v>
      </c>
      <c r="S330" s="5">
        <f t="shared" si="56"/>
        <v>9836</v>
      </c>
      <c r="T330" s="8">
        <f t="shared" si="57"/>
        <v>17012.675291290056</v>
      </c>
      <c r="U330" s="8">
        <f t="shared" si="62"/>
        <v>21291.335291290055</v>
      </c>
      <c r="V330" s="8">
        <f t="shared" si="58"/>
        <v>5.3228338228225143</v>
      </c>
      <c r="W330" t="s">
        <v>16</v>
      </c>
    </row>
    <row r="331" spans="1:23" ht="15.75" x14ac:dyDescent="0.25">
      <c r="A331" s="11"/>
      <c r="B331" t="s">
        <v>21</v>
      </c>
      <c r="C331" s="3">
        <v>44891</v>
      </c>
      <c r="D331">
        <v>1.03</v>
      </c>
      <c r="E331">
        <v>22006</v>
      </c>
      <c r="F331">
        <v>0.14499999999999999</v>
      </c>
      <c r="G331">
        <v>3190.83</v>
      </c>
      <c r="H331">
        <v>11.46</v>
      </c>
      <c r="I331" s="13">
        <v>10008.759765625</v>
      </c>
      <c r="J331">
        <v>4000</v>
      </c>
      <c r="K331">
        <v>2296</v>
      </c>
      <c r="L331">
        <f t="shared" si="59"/>
        <v>519.8900000000001</v>
      </c>
      <c r="M331">
        <v>12170</v>
      </c>
      <c r="N331">
        <f t="shared" si="60"/>
        <v>1764.6499999999999</v>
      </c>
      <c r="O331" s="8">
        <f t="shared" si="53"/>
        <v>466.53159355254593</v>
      </c>
      <c r="P331" s="8">
        <f t="shared" si="54"/>
        <v>2.3326579677627297</v>
      </c>
      <c r="Q331" s="5">
        <f t="shared" si="55"/>
        <v>8232.6497656250012</v>
      </c>
      <c r="R331" s="5">
        <f t="shared" si="61"/>
        <v>13560.979765624999</v>
      </c>
      <c r="S331" s="5">
        <f t="shared" si="56"/>
        <v>9836</v>
      </c>
      <c r="T331" s="8">
        <f t="shared" si="57"/>
        <v>16887.863212407559</v>
      </c>
      <c r="U331" s="8">
        <f t="shared" si="62"/>
        <v>21166.523212407556</v>
      </c>
      <c r="V331" s="8">
        <f t="shared" si="58"/>
        <v>5.2916308031018886</v>
      </c>
      <c r="W331" t="s">
        <v>16</v>
      </c>
    </row>
    <row r="332" spans="1:23" ht="15.75" x14ac:dyDescent="0.25">
      <c r="A332" s="11"/>
      <c r="B332" t="s">
        <v>21</v>
      </c>
      <c r="C332" s="3">
        <v>44892</v>
      </c>
      <c r="D332">
        <v>3.28</v>
      </c>
      <c r="E332">
        <v>22006</v>
      </c>
      <c r="F332">
        <v>0.14499999999999999</v>
      </c>
      <c r="G332">
        <v>3190.83</v>
      </c>
      <c r="H332">
        <v>11.46</v>
      </c>
      <c r="I332" s="13">
        <v>9893.3603515625</v>
      </c>
      <c r="J332">
        <v>4000</v>
      </c>
      <c r="K332">
        <v>2296</v>
      </c>
      <c r="L332">
        <f t="shared" si="59"/>
        <v>519.8900000000001</v>
      </c>
      <c r="M332">
        <v>12170</v>
      </c>
      <c r="N332">
        <f t="shared" si="60"/>
        <v>1764.6499999999999</v>
      </c>
      <c r="O332" s="8">
        <f t="shared" si="53"/>
        <v>459.9920863379424</v>
      </c>
      <c r="P332" s="8">
        <f t="shared" si="54"/>
        <v>2.299960431689712</v>
      </c>
      <c r="Q332" s="5">
        <f t="shared" si="55"/>
        <v>8117.2503515625003</v>
      </c>
      <c r="R332" s="5">
        <f t="shared" si="61"/>
        <v>13445.580351562499</v>
      </c>
      <c r="S332" s="5">
        <f t="shared" si="56"/>
        <v>9836</v>
      </c>
      <c r="T332" s="8">
        <f t="shared" si="57"/>
        <v>16725.829918447002</v>
      </c>
      <c r="U332" s="8">
        <f t="shared" si="62"/>
        <v>21004.489918446998</v>
      </c>
      <c r="V332" s="8">
        <f t="shared" si="58"/>
        <v>5.251122479611749</v>
      </c>
      <c r="W332" t="s">
        <v>16</v>
      </c>
    </row>
    <row r="333" spans="1:23" ht="15.75" x14ac:dyDescent="0.25">
      <c r="A333" s="11"/>
      <c r="B333" t="s">
        <v>21</v>
      </c>
      <c r="C333" s="3">
        <v>44893</v>
      </c>
      <c r="D333">
        <v>0</v>
      </c>
      <c r="E333">
        <v>22006</v>
      </c>
      <c r="F333">
        <v>0.14499999999999999</v>
      </c>
      <c r="G333">
        <v>3190.83</v>
      </c>
      <c r="H333">
        <v>11.46</v>
      </c>
      <c r="I333" s="13">
        <v>11036.8896484375</v>
      </c>
      <c r="J333">
        <v>4000</v>
      </c>
      <c r="K333">
        <v>2296</v>
      </c>
      <c r="L333">
        <f t="shared" si="59"/>
        <v>519.8900000000001</v>
      </c>
      <c r="M333">
        <v>12170</v>
      </c>
      <c r="N333">
        <f t="shared" si="60"/>
        <v>1764.6499999999999</v>
      </c>
      <c r="O333" s="8">
        <f t="shared" si="53"/>
        <v>524.79413189230172</v>
      </c>
      <c r="P333" s="8">
        <f t="shared" si="54"/>
        <v>2.6239706594615084</v>
      </c>
      <c r="Q333" s="5">
        <f t="shared" si="55"/>
        <v>9260.7796484375012</v>
      </c>
      <c r="R333" s="5">
        <f t="shared" si="61"/>
        <v>14589.109648437499</v>
      </c>
      <c r="S333" s="5">
        <f t="shared" si="56"/>
        <v>9836</v>
      </c>
      <c r="T333" s="8">
        <f t="shared" si="57"/>
        <v>18331.469082374693</v>
      </c>
      <c r="U333" s="8">
        <f t="shared" si="62"/>
        <v>22610.129082374689</v>
      </c>
      <c r="V333" s="8">
        <f t="shared" si="58"/>
        <v>5.6525322705936727</v>
      </c>
      <c r="W333" t="s">
        <v>16</v>
      </c>
    </row>
    <row r="334" spans="1:23" ht="15.75" x14ac:dyDescent="0.25">
      <c r="A334" s="11"/>
      <c r="B334" t="s">
        <v>21</v>
      </c>
      <c r="C334" s="3">
        <v>44894</v>
      </c>
      <c r="D334" s="4">
        <v>0</v>
      </c>
      <c r="E334">
        <v>22006</v>
      </c>
      <c r="F334">
        <v>0.14499999999999999</v>
      </c>
      <c r="G334">
        <v>3190.83</v>
      </c>
      <c r="H334">
        <v>11.46</v>
      </c>
      <c r="I334" s="13">
        <v>11309.8603515625</v>
      </c>
      <c r="J334">
        <v>4000</v>
      </c>
      <c r="K334">
        <v>2296</v>
      </c>
      <c r="L334">
        <f t="shared" si="59"/>
        <v>519.8900000000001</v>
      </c>
      <c r="M334">
        <v>12170</v>
      </c>
      <c r="N334">
        <f t="shared" si="60"/>
        <v>1764.6499999999999</v>
      </c>
      <c r="O334" s="8">
        <f t="shared" si="53"/>
        <v>540.26296158232526</v>
      </c>
      <c r="P334" s="8">
        <f t="shared" si="54"/>
        <v>2.7013148079116265</v>
      </c>
      <c r="Q334" s="5">
        <f t="shared" si="55"/>
        <v>9533.7503515625012</v>
      </c>
      <c r="R334" s="5">
        <f t="shared" si="61"/>
        <v>14862.080351562499</v>
      </c>
      <c r="S334" s="5">
        <f t="shared" si="56"/>
        <v>9836</v>
      </c>
      <c r="T334" s="8">
        <f t="shared" si="57"/>
        <v>18714.749556902218</v>
      </c>
      <c r="U334" s="8">
        <f t="shared" si="62"/>
        <v>22993.409556902217</v>
      </c>
      <c r="V334" s="8">
        <f t="shared" si="58"/>
        <v>5.7483523892255546</v>
      </c>
      <c r="W334" t="s">
        <v>16</v>
      </c>
    </row>
    <row r="335" spans="1:23" ht="15.75" x14ac:dyDescent="0.25">
      <c r="A335" s="11"/>
      <c r="B335" t="s">
        <v>21</v>
      </c>
      <c r="C335" s="3">
        <v>44895</v>
      </c>
      <c r="D335" s="4">
        <v>0</v>
      </c>
      <c r="E335">
        <v>22006</v>
      </c>
      <c r="F335">
        <v>0.14499999999999999</v>
      </c>
      <c r="G335">
        <v>3190.83</v>
      </c>
      <c r="H335">
        <v>11.46</v>
      </c>
      <c r="I335" s="13">
        <v>10599.740234375</v>
      </c>
      <c r="J335">
        <v>4000</v>
      </c>
      <c r="K335">
        <v>2296</v>
      </c>
      <c r="L335">
        <f t="shared" si="59"/>
        <v>519.8900000000001</v>
      </c>
      <c r="M335">
        <v>12170</v>
      </c>
      <c r="N335">
        <f t="shared" si="60"/>
        <v>1764.6499999999999</v>
      </c>
      <c r="O335" s="8">
        <f t="shared" si="53"/>
        <v>500.02154729691455</v>
      </c>
      <c r="P335" s="8">
        <f t="shared" si="54"/>
        <v>2.5001077364845727</v>
      </c>
      <c r="Q335" s="5">
        <f t="shared" si="55"/>
        <v>8823.6302343750012</v>
      </c>
      <c r="R335" s="5">
        <f t="shared" si="61"/>
        <v>14151.960234374999</v>
      </c>
      <c r="S335" s="5">
        <f t="shared" si="56"/>
        <v>9836</v>
      </c>
      <c r="T335" s="8">
        <f t="shared" si="57"/>
        <v>17717.663890304026</v>
      </c>
      <c r="U335" s="8">
        <f t="shared" si="62"/>
        <v>21996.323890304026</v>
      </c>
      <c r="V335" s="8">
        <f t="shared" si="58"/>
        <v>5.4990809725760066</v>
      </c>
      <c r="W335" t="s">
        <v>16</v>
      </c>
    </row>
    <row r="336" spans="1:23" ht="15.75" x14ac:dyDescent="0.25">
      <c r="A336" s="11"/>
      <c r="B336" t="s">
        <v>21</v>
      </c>
      <c r="C336" s="3">
        <v>44896</v>
      </c>
      <c r="D336" s="4">
        <v>0</v>
      </c>
      <c r="E336">
        <v>22006</v>
      </c>
      <c r="F336">
        <v>0.14499999999999999</v>
      </c>
      <c r="G336">
        <v>3190.83</v>
      </c>
      <c r="H336">
        <v>11.46</v>
      </c>
      <c r="I336" s="13">
        <v>10235.9404296875</v>
      </c>
      <c r="J336">
        <v>4000</v>
      </c>
      <c r="K336">
        <v>2296</v>
      </c>
      <c r="L336">
        <f t="shared" si="59"/>
        <v>519.8900000000001</v>
      </c>
      <c r="M336">
        <v>12170</v>
      </c>
      <c r="N336">
        <f t="shared" si="60"/>
        <v>1764.6499999999999</v>
      </c>
      <c r="O336" s="8">
        <f t="shared" si="53"/>
        <v>479.40557219207784</v>
      </c>
      <c r="P336" s="8">
        <f t="shared" si="54"/>
        <v>2.3970278609603892</v>
      </c>
      <c r="Q336" s="5">
        <f t="shared" si="55"/>
        <v>8459.8304296875012</v>
      </c>
      <c r="R336" s="5">
        <f t="shared" si="61"/>
        <v>13788.160429687499</v>
      </c>
      <c r="S336" s="5">
        <f t="shared" si="56"/>
        <v>9836</v>
      </c>
      <c r="T336" s="8">
        <f t="shared" si="57"/>
        <v>17206.849505546426</v>
      </c>
      <c r="U336" s="8">
        <f t="shared" si="62"/>
        <v>21485.509505546423</v>
      </c>
      <c r="V336" s="8">
        <f t="shared" si="58"/>
        <v>5.3713773763866053</v>
      </c>
      <c r="W336" t="s">
        <v>16</v>
      </c>
    </row>
    <row r="337" spans="1:23" ht="15.75" x14ac:dyDescent="0.25">
      <c r="A337" s="11"/>
      <c r="B337" t="s">
        <v>21</v>
      </c>
      <c r="C337" s="3">
        <v>44897</v>
      </c>
      <c r="D337" s="4">
        <v>0.24</v>
      </c>
      <c r="E337">
        <v>22006</v>
      </c>
      <c r="F337">
        <v>0.14499999999999999</v>
      </c>
      <c r="G337">
        <v>3190.83</v>
      </c>
      <c r="H337">
        <v>11.46</v>
      </c>
      <c r="I337" s="13">
        <v>9347.990234375</v>
      </c>
      <c r="J337">
        <v>4000</v>
      </c>
      <c r="K337">
        <v>2296</v>
      </c>
      <c r="L337">
        <f t="shared" si="59"/>
        <v>519.8900000000001</v>
      </c>
      <c r="M337">
        <v>12170</v>
      </c>
      <c r="N337">
        <f t="shared" si="60"/>
        <v>1764.6499999999999</v>
      </c>
      <c r="O337" s="8">
        <f t="shared" si="53"/>
        <v>429.08680102994936</v>
      </c>
      <c r="P337" s="8">
        <f t="shared" si="54"/>
        <v>2.1454340051497467</v>
      </c>
      <c r="Q337" s="5">
        <f t="shared" si="55"/>
        <v>7571.8802343750003</v>
      </c>
      <c r="R337" s="5">
        <f t="shared" si="61"/>
        <v>12900.210234374999</v>
      </c>
      <c r="S337" s="5">
        <f t="shared" si="56"/>
        <v>9836</v>
      </c>
      <c r="T337" s="8">
        <f t="shared" si="57"/>
        <v>15960.071121199671</v>
      </c>
      <c r="U337" s="8">
        <f t="shared" si="62"/>
        <v>20238.731121199668</v>
      </c>
      <c r="V337" s="8">
        <f t="shared" si="58"/>
        <v>5.0596827802999167</v>
      </c>
      <c r="W337" t="s">
        <v>16</v>
      </c>
    </row>
    <row r="338" spans="1:23" ht="15.75" x14ac:dyDescent="0.25">
      <c r="A338" s="11"/>
      <c r="B338" t="s">
        <v>21</v>
      </c>
      <c r="C338" s="3">
        <v>44898</v>
      </c>
      <c r="D338" s="4">
        <v>0</v>
      </c>
      <c r="E338">
        <v>22006</v>
      </c>
      <c r="F338">
        <v>0.14499999999999999</v>
      </c>
      <c r="G338">
        <v>3190.83</v>
      </c>
      <c r="H338">
        <v>11.46</v>
      </c>
      <c r="I338" s="13">
        <v>10327.5703125</v>
      </c>
      <c r="J338">
        <v>4000</v>
      </c>
      <c r="K338">
        <v>2296</v>
      </c>
      <c r="L338">
        <f t="shared" si="59"/>
        <v>519.8900000000001</v>
      </c>
      <c r="M338">
        <v>12170</v>
      </c>
      <c r="N338">
        <f t="shared" si="60"/>
        <v>1764.6499999999999</v>
      </c>
      <c r="O338" s="8">
        <f t="shared" si="53"/>
        <v>484.59809664806068</v>
      </c>
      <c r="P338" s="8">
        <f t="shared" si="54"/>
        <v>2.4229904832403033</v>
      </c>
      <c r="Q338" s="5">
        <f t="shared" si="55"/>
        <v>8551.4603125000012</v>
      </c>
      <c r="R338" s="5">
        <f t="shared" si="61"/>
        <v>13879.790312499999</v>
      </c>
      <c r="S338" s="5">
        <f t="shared" si="56"/>
        <v>9836</v>
      </c>
      <c r="T338" s="8">
        <f t="shared" si="57"/>
        <v>17335.507799506984</v>
      </c>
      <c r="U338" s="8">
        <f t="shared" si="62"/>
        <v>21614.167799506984</v>
      </c>
      <c r="V338" s="8">
        <f t="shared" si="58"/>
        <v>5.4035419498767459</v>
      </c>
      <c r="W338" t="s">
        <v>16</v>
      </c>
    </row>
    <row r="339" spans="1:23" ht="15.75" x14ac:dyDescent="0.25">
      <c r="A339" s="11"/>
      <c r="B339" t="s">
        <v>21</v>
      </c>
      <c r="C339" s="3">
        <v>44899</v>
      </c>
      <c r="D339" s="4">
        <v>0</v>
      </c>
      <c r="E339">
        <v>22006</v>
      </c>
      <c r="F339">
        <v>0.14499999999999999</v>
      </c>
      <c r="G339">
        <v>3190.83</v>
      </c>
      <c r="H339">
        <v>11.46</v>
      </c>
      <c r="I339" s="13">
        <v>11296.8603515625</v>
      </c>
      <c r="J339">
        <v>4000</v>
      </c>
      <c r="K339">
        <v>2296</v>
      </c>
      <c r="L339">
        <f t="shared" si="59"/>
        <v>519.8900000000001</v>
      </c>
      <c r="M339">
        <v>12170</v>
      </c>
      <c r="N339">
        <f t="shared" si="60"/>
        <v>1764.6499999999999</v>
      </c>
      <c r="O339" s="8">
        <f t="shared" si="53"/>
        <v>539.52627158714211</v>
      </c>
      <c r="P339" s="8">
        <f t="shared" si="54"/>
        <v>2.6976313579357107</v>
      </c>
      <c r="Q339" s="5">
        <f t="shared" si="55"/>
        <v>9520.7503515625012</v>
      </c>
      <c r="R339" s="5">
        <f t="shared" si="61"/>
        <v>14849.080351562499</v>
      </c>
      <c r="S339" s="5">
        <f t="shared" si="56"/>
        <v>9836</v>
      </c>
      <c r="T339" s="8">
        <f t="shared" si="57"/>
        <v>18696.496146877569</v>
      </c>
      <c r="U339" s="8">
        <f t="shared" si="62"/>
        <v>22975.156146877565</v>
      </c>
      <c r="V339" s="8">
        <f t="shared" si="58"/>
        <v>5.7437890367193916</v>
      </c>
      <c r="W339" t="s">
        <v>16</v>
      </c>
    </row>
    <row r="340" spans="1:23" ht="15.75" x14ac:dyDescent="0.25">
      <c r="A340" s="11"/>
      <c r="B340" t="s">
        <v>21</v>
      </c>
      <c r="C340" s="3">
        <v>44900</v>
      </c>
      <c r="D340">
        <v>0.54</v>
      </c>
      <c r="E340">
        <v>22006</v>
      </c>
      <c r="F340">
        <v>0.14499999999999999</v>
      </c>
      <c r="G340">
        <v>3190.83</v>
      </c>
      <c r="H340">
        <v>11.46</v>
      </c>
      <c r="I340" s="13">
        <v>12127.5400390625</v>
      </c>
      <c r="J340">
        <v>4000</v>
      </c>
      <c r="K340">
        <v>2296</v>
      </c>
      <c r="L340">
        <f t="shared" si="59"/>
        <v>519.8900000000001</v>
      </c>
      <c r="M340">
        <v>12170</v>
      </c>
      <c r="N340">
        <f t="shared" si="60"/>
        <v>1764.6499999999999</v>
      </c>
      <c r="O340" s="8">
        <f t="shared" si="53"/>
        <v>586.59961120122978</v>
      </c>
      <c r="P340" s="8">
        <f t="shared" si="54"/>
        <v>2.932998056006149</v>
      </c>
      <c r="Q340" s="5">
        <f t="shared" si="55"/>
        <v>10351.430039062501</v>
      </c>
      <c r="R340" s="5">
        <f t="shared" si="61"/>
        <v>15679.760039062499</v>
      </c>
      <c r="S340" s="5">
        <f t="shared" si="56"/>
        <v>9836</v>
      </c>
      <c r="T340" s="8">
        <f t="shared" si="57"/>
        <v>19862.860526499589</v>
      </c>
      <c r="U340" s="8">
        <f t="shared" si="62"/>
        <v>24141.520526499586</v>
      </c>
      <c r="V340" s="8">
        <f t="shared" si="58"/>
        <v>6.0353801316248967</v>
      </c>
      <c r="W340" t="s">
        <v>16</v>
      </c>
    </row>
    <row r="341" spans="1:23" ht="15.75" x14ac:dyDescent="0.25">
      <c r="A341" s="11"/>
      <c r="B341" t="s">
        <v>21</v>
      </c>
      <c r="C341" s="3">
        <v>44901</v>
      </c>
      <c r="D341">
        <v>0</v>
      </c>
      <c r="E341">
        <v>22006</v>
      </c>
      <c r="F341">
        <v>0.14499999999999999</v>
      </c>
      <c r="G341">
        <v>3190.83</v>
      </c>
      <c r="H341">
        <v>11.46</v>
      </c>
      <c r="I341" s="13">
        <v>12204.2001953125</v>
      </c>
      <c r="J341">
        <v>4000</v>
      </c>
      <c r="K341">
        <v>2296</v>
      </c>
      <c r="L341">
        <f t="shared" si="59"/>
        <v>519.8900000000001</v>
      </c>
      <c r="M341">
        <v>12170</v>
      </c>
      <c r="N341">
        <f t="shared" si="60"/>
        <v>1764.6499999999999</v>
      </c>
      <c r="O341" s="8">
        <f t="shared" si="53"/>
        <v>590.9438242888109</v>
      </c>
      <c r="P341" s="8">
        <f t="shared" si="54"/>
        <v>2.9547191214440547</v>
      </c>
      <c r="Q341" s="5">
        <f t="shared" si="55"/>
        <v>10428.090195312501</v>
      </c>
      <c r="R341" s="5">
        <f t="shared" si="61"/>
        <v>15756.420195312499</v>
      </c>
      <c r="S341" s="5">
        <f t="shared" si="56"/>
        <v>9836</v>
      </c>
      <c r="T341" s="8">
        <f t="shared" si="57"/>
        <v>19970.499700698438</v>
      </c>
      <c r="U341" s="8">
        <f t="shared" si="62"/>
        <v>24249.159700698438</v>
      </c>
      <c r="V341" s="8">
        <f t="shared" si="58"/>
        <v>6.0622899251746096</v>
      </c>
      <c r="W341" t="s">
        <v>16</v>
      </c>
    </row>
    <row r="342" spans="1:23" ht="15.75" x14ac:dyDescent="0.25">
      <c r="A342" s="11"/>
      <c r="B342" t="s">
        <v>21</v>
      </c>
      <c r="C342" s="3">
        <v>44902</v>
      </c>
      <c r="D342" s="4">
        <v>0</v>
      </c>
      <c r="E342">
        <v>22006</v>
      </c>
      <c r="F342">
        <v>0.14499999999999999</v>
      </c>
      <c r="G342">
        <v>3190.83</v>
      </c>
      <c r="H342">
        <v>11.46</v>
      </c>
      <c r="I342" s="13">
        <v>12382.91015625</v>
      </c>
      <c r="J342">
        <v>4000</v>
      </c>
      <c r="K342">
        <v>2296</v>
      </c>
      <c r="L342">
        <f t="shared" si="59"/>
        <v>519.8900000000001</v>
      </c>
      <c r="M342">
        <v>12170</v>
      </c>
      <c r="N342">
        <f t="shared" si="60"/>
        <v>1764.6499999999999</v>
      </c>
      <c r="O342" s="8">
        <f t="shared" si="53"/>
        <v>601.07104277052122</v>
      </c>
      <c r="P342" s="8">
        <f t="shared" si="54"/>
        <v>3.0053552138526061</v>
      </c>
      <c r="Q342" s="5">
        <f t="shared" si="55"/>
        <v>10606.800156250001</v>
      </c>
      <c r="R342" s="5">
        <f t="shared" si="61"/>
        <v>15935.130156249999</v>
      </c>
      <c r="S342" s="5">
        <f t="shared" si="56"/>
        <v>9836</v>
      </c>
      <c r="T342" s="8">
        <f t="shared" si="57"/>
        <v>20221.42786935086</v>
      </c>
      <c r="U342" s="8">
        <f t="shared" si="62"/>
        <v>24500.08786935086</v>
      </c>
      <c r="V342" s="8">
        <f t="shared" si="58"/>
        <v>6.1250219673377151</v>
      </c>
      <c r="W342" t="s">
        <v>16</v>
      </c>
    </row>
    <row r="343" spans="1:23" ht="15.75" x14ac:dyDescent="0.25">
      <c r="A343" s="11"/>
      <c r="B343" t="s">
        <v>21</v>
      </c>
      <c r="C343" s="3">
        <v>44903</v>
      </c>
      <c r="D343" s="4">
        <v>0</v>
      </c>
      <c r="E343">
        <v>22006</v>
      </c>
      <c r="F343">
        <v>0.14499999999999999</v>
      </c>
      <c r="G343">
        <v>3190.83</v>
      </c>
      <c r="H343">
        <v>11.46</v>
      </c>
      <c r="I343" s="13">
        <v>12190.9501953125</v>
      </c>
      <c r="J343">
        <v>4000</v>
      </c>
      <c r="K343">
        <v>2296</v>
      </c>
      <c r="L343">
        <f t="shared" si="59"/>
        <v>519.8900000000001</v>
      </c>
      <c r="M343">
        <v>12170</v>
      </c>
      <c r="N343">
        <f t="shared" si="60"/>
        <v>1764.6499999999999</v>
      </c>
      <c r="O343" s="8">
        <f t="shared" si="53"/>
        <v>590.19296717833583</v>
      </c>
      <c r="P343" s="8">
        <f t="shared" si="54"/>
        <v>2.9509648358916793</v>
      </c>
      <c r="Q343" s="5">
        <f t="shared" si="55"/>
        <v>10414.840195312501</v>
      </c>
      <c r="R343" s="5">
        <f t="shared" si="61"/>
        <v>15743.170195312499</v>
      </c>
      <c r="S343" s="5">
        <f t="shared" si="56"/>
        <v>9836</v>
      </c>
      <c r="T343" s="8">
        <f t="shared" si="57"/>
        <v>19951.89526355793</v>
      </c>
      <c r="U343" s="8">
        <f t="shared" si="62"/>
        <v>24230.55526355793</v>
      </c>
      <c r="V343" s="8">
        <f t="shared" si="58"/>
        <v>6.0576388158894821</v>
      </c>
      <c r="W343" t="s">
        <v>16</v>
      </c>
    </row>
    <row r="344" spans="1:23" ht="15.75" x14ac:dyDescent="0.25">
      <c r="A344" s="11"/>
      <c r="B344" t="s">
        <v>21</v>
      </c>
      <c r="C344" s="3">
        <v>44904</v>
      </c>
      <c r="D344" s="4">
        <v>0</v>
      </c>
      <c r="E344">
        <v>22006</v>
      </c>
      <c r="F344">
        <v>0.14499999999999999</v>
      </c>
      <c r="G344">
        <v>3190.83</v>
      </c>
      <c r="H344">
        <v>11.46</v>
      </c>
      <c r="I344" s="13">
        <v>12684.91015625</v>
      </c>
      <c r="J344">
        <v>4000</v>
      </c>
      <c r="K344">
        <v>2296</v>
      </c>
      <c r="L344">
        <f t="shared" si="59"/>
        <v>519.8900000000001</v>
      </c>
      <c r="M344">
        <v>12170</v>
      </c>
      <c r="N344">
        <f t="shared" si="60"/>
        <v>1764.6499999999999</v>
      </c>
      <c r="O344" s="8">
        <f t="shared" si="53"/>
        <v>618.18491804323821</v>
      </c>
      <c r="P344" s="8">
        <f t="shared" si="54"/>
        <v>3.0909245902161913</v>
      </c>
      <c r="Q344" s="5">
        <f t="shared" si="55"/>
        <v>10908.800156250001</v>
      </c>
      <c r="R344" s="5">
        <f t="shared" si="61"/>
        <v>16237.130156249999</v>
      </c>
      <c r="S344" s="5">
        <f t="shared" si="56"/>
        <v>9836</v>
      </c>
      <c r="T344" s="8">
        <f t="shared" si="57"/>
        <v>20645.468625308135</v>
      </c>
      <c r="U344" s="8">
        <f t="shared" si="62"/>
        <v>24924.128625308134</v>
      </c>
      <c r="V344" s="8">
        <f t="shared" si="58"/>
        <v>6.2310321563270339</v>
      </c>
      <c r="W344" t="s">
        <v>16</v>
      </c>
    </row>
    <row r="345" spans="1:23" ht="15.75" x14ac:dyDescent="0.25">
      <c r="A345" s="11"/>
      <c r="B345" t="s">
        <v>21</v>
      </c>
      <c r="C345" s="3">
        <v>44905</v>
      </c>
      <c r="D345" s="4">
        <v>0</v>
      </c>
      <c r="E345">
        <v>22006</v>
      </c>
      <c r="F345">
        <v>0.14499999999999999</v>
      </c>
      <c r="G345">
        <v>3190.83</v>
      </c>
      <c r="H345">
        <v>11.46</v>
      </c>
      <c r="I345" s="13">
        <v>12593.6298828125</v>
      </c>
      <c r="J345">
        <v>4000</v>
      </c>
      <c r="K345">
        <v>2296</v>
      </c>
      <c r="L345">
        <f t="shared" si="59"/>
        <v>519.8900000000001</v>
      </c>
      <c r="M345">
        <v>12170</v>
      </c>
      <c r="N345">
        <f t="shared" si="60"/>
        <v>1764.6499999999999</v>
      </c>
      <c r="O345" s="8">
        <f t="shared" si="53"/>
        <v>613.01220541254656</v>
      </c>
      <c r="P345" s="8">
        <f t="shared" si="54"/>
        <v>3.065061027062733</v>
      </c>
      <c r="Q345" s="5">
        <f t="shared" si="55"/>
        <v>10817.519882812501</v>
      </c>
      <c r="R345" s="5">
        <f t="shared" si="61"/>
        <v>16145.849882812499</v>
      </c>
      <c r="S345" s="5">
        <f t="shared" si="56"/>
        <v>9836</v>
      </c>
      <c r="T345" s="8">
        <f t="shared" si="57"/>
        <v>20517.301220829911</v>
      </c>
      <c r="U345" s="8">
        <f t="shared" si="62"/>
        <v>24795.961220829908</v>
      </c>
      <c r="V345" s="8">
        <f t="shared" si="58"/>
        <v>6.1989903052074773</v>
      </c>
      <c r="W345" t="s">
        <v>16</v>
      </c>
    </row>
    <row r="346" spans="1:23" ht="15.75" x14ac:dyDescent="0.25">
      <c r="A346" s="11"/>
      <c r="B346" t="s">
        <v>21</v>
      </c>
      <c r="C346" s="3">
        <v>44906</v>
      </c>
      <c r="D346" s="4">
        <v>0</v>
      </c>
      <c r="E346">
        <v>22006</v>
      </c>
      <c r="F346">
        <v>0.14499999999999999</v>
      </c>
      <c r="G346">
        <v>3190.83</v>
      </c>
      <c r="H346">
        <v>11.46</v>
      </c>
      <c r="I346" s="13">
        <v>12494.0703125</v>
      </c>
      <c r="J346">
        <v>4000</v>
      </c>
      <c r="K346">
        <v>2296</v>
      </c>
      <c r="L346">
        <f t="shared" si="59"/>
        <v>519.8900000000001</v>
      </c>
      <c r="M346">
        <v>12170</v>
      </c>
      <c r="N346">
        <f t="shared" si="60"/>
        <v>1764.6499999999999</v>
      </c>
      <c r="O346" s="8">
        <f t="shared" si="53"/>
        <v>607.37031776839615</v>
      </c>
      <c r="P346" s="8">
        <f t="shared" si="54"/>
        <v>3.0368515888419809</v>
      </c>
      <c r="Q346" s="5">
        <f t="shared" si="55"/>
        <v>10717.960312500001</v>
      </c>
      <c r="R346" s="5">
        <f t="shared" si="61"/>
        <v>16046.290312499999</v>
      </c>
      <c r="S346" s="5">
        <f t="shared" si="56"/>
        <v>9836</v>
      </c>
      <c r="T346" s="8">
        <f t="shared" si="57"/>
        <v>20377.508785538208</v>
      </c>
      <c r="U346" s="8">
        <f t="shared" si="62"/>
        <v>24656.168785538208</v>
      </c>
      <c r="V346" s="8">
        <f t="shared" si="58"/>
        <v>6.1640421963845515</v>
      </c>
      <c r="W346" t="s">
        <v>16</v>
      </c>
    </row>
    <row r="347" spans="1:23" ht="15.75" x14ac:dyDescent="0.25">
      <c r="A347" s="11"/>
      <c r="B347" t="s">
        <v>21</v>
      </c>
      <c r="C347" s="3">
        <v>44907</v>
      </c>
      <c r="D347" s="4">
        <v>0</v>
      </c>
      <c r="E347">
        <v>22006</v>
      </c>
      <c r="F347">
        <v>0.14499999999999999</v>
      </c>
      <c r="G347">
        <v>3190.83</v>
      </c>
      <c r="H347">
        <v>11.46</v>
      </c>
      <c r="I347" s="13">
        <v>12635.1396484375</v>
      </c>
      <c r="J347">
        <v>4000</v>
      </c>
      <c r="K347">
        <v>2296</v>
      </c>
      <c r="L347">
        <f t="shared" si="59"/>
        <v>519.8900000000001</v>
      </c>
      <c r="M347">
        <v>12170</v>
      </c>
      <c r="N347">
        <f t="shared" si="60"/>
        <v>1764.6499999999999</v>
      </c>
      <c r="O347" s="8">
        <f t="shared" si="53"/>
        <v>615.36449995395697</v>
      </c>
      <c r="P347" s="8">
        <f t="shared" si="54"/>
        <v>3.0768224997697846</v>
      </c>
      <c r="Q347" s="5">
        <f t="shared" si="55"/>
        <v>10859.029648437501</v>
      </c>
      <c r="R347" s="5">
        <f t="shared" si="61"/>
        <v>16187.359648437499</v>
      </c>
      <c r="S347" s="5">
        <f t="shared" si="56"/>
        <v>9836</v>
      </c>
      <c r="T347" s="8">
        <f t="shared" si="57"/>
        <v>20575.585434059161</v>
      </c>
      <c r="U347" s="8">
        <f t="shared" si="62"/>
        <v>24854.245434059158</v>
      </c>
      <c r="V347" s="8">
        <f t="shared" si="58"/>
        <v>6.2135613585147897</v>
      </c>
      <c r="W347" t="s">
        <v>16</v>
      </c>
    </row>
    <row r="348" spans="1:23" ht="15.75" x14ac:dyDescent="0.25">
      <c r="A348" s="11"/>
      <c r="B348" t="s">
        <v>21</v>
      </c>
      <c r="C348" s="3">
        <v>44908</v>
      </c>
      <c r="D348" s="4">
        <v>0</v>
      </c>
      <c r="E348">
        <v>22006</v>
      </c>
      <c r="F348">
        <v>0.14499999999999999</v>
      </c>
      <c r="G348">
        <v>3190.83</v>
      </c>
      <c r="H348">
        <v>11.46</v>
      </c>
      <c r="I348" s="13">
        <v>12191.6103515625</v>
      </c>
      <c r="J348">
        <v>4000</v>
      </c>
      <c r="K348">
        <v>2296</v>
      </c>
      <c r="L348">
        <f t="shared" si="59"/>
        <v>519.8900000000001</v>
      </c>
      <c r="M348">
        <v>12170</v>
      </c>
      <c r="N348">
        <f t="shared" si="60"/>
        <v>1764.6499999999999</v>
      </c>
      <c r="O348" s="8">
        <f t="shared" si="53"/>
        <v>590.23037721715366</v>
      </c>
      <c r="P348" s="8">
        <f t="shared" si="54"/>
        <v>2.9511518860857682</v>
      </c>
      <c r="Q348" s="5">
        <f t="shared" si="55"/>
        <v>10415.500351562501</v>
      </c>
      <c r="R348" s="5">
        <f t="shared" si="61"/>
        <v>15743.830351562499</v>
      </c>
      <c r="S348" s="5">
        <f t="shared" si="56"/>
        <v>9836</v>
      </c>
      <c r="T348" s="8">
        <f t="shared" si="57"/>
        <v>19952.822194535744</v>
      </c>
      <c r="U348" s="8">
        <f t="shared" si="62"/>
        <v>24231.48219453574</v>
      </c>
      <c r="V348" s="8">
        <f t="shared" si="58"/>
        <v>6.057870548633935</v>
      </c>
      <c r="W348" t="s">
        <v>16</v>
      </c>
    </row>
    <row r="349" spans="1:23" ht="15.75" x14ac:dyDescent="0.25">
      <c r="A349" s="11"/>
      <c r="B349" t="s">
        <v>21</v>
      </c>
      <c r="C349" s="3">
        <v>44909</v>
      </c>
      <c r="D349" s="4">
        <v>0</v>
      </c>
      <c r="E349">
        <v>22006</v>
      </c>
      <c r="F349">
        <v>0.14499999999999999</v>
      </c>
      <c r="G349">
        <v>3190.83</v>
      </c>
      <c r="H349">
        <v>11.46</v>
      </c>
      <c r="I349" s="13">
        <v>6762.9599609375</v>
      </c>
      <c r="J349">
        <v>4000</v>
      </c>
      <c r="K349">
        <v>2296</v>
      </c>
      <c r="L349">
        <f t="shared" si="59"/>
        <v>519.8900000000001</v>
      </c>
      <c r="M349">
        <v>12170</v>
      </c>
      <c r="N349">
        <f t="shared" si="60"/>
        <v>1764.6499999999999</v>
      </c>
      <c r="O349" s="8">
        <f t="shared" si="53"/>
        <v>282.59711336171483</v>
      </c>
      <c r="P349" s="8">
        <f t="shared" si="54"/>
        <v>1.4129855668085742</v>
      </c>
      <c r="Q349" s="5">
        <f t="shared" si="55"/>
        <v>4986.8499609375003</v>
      </c>
      <c r="R349" s="5">
        <f t="shared" si="61"/>
        <v>10315.179960937499</v>
      </c>
      <c r="S349" s="5">
        <f t="shared" si="56"/>
        <v>9836</v>
      </c>
      <c r="T349" s="8">
        <f t="shared" si="57"/>
        <v>12330.408236031224</v>
      </c>
      <c r="U349" s="8">
        <f t="shared" si="62"/>
        <v>16609.068236031224</v>
      </c>
      <c r="V349" s="8">
        <f t="shared" si="58"/>
        <v>4.1522670590078059</v>
      </c>
      <c r="W349" t="s">
        <v>16</v>
      </c>
    </row>
    <row r="350" spans="1:23" ht="15.75" x14ac:dyDescent="0.25">
      <c r="A350" s="11"/>
      <c r="B350" t="s">
        <v>21</v>
      </c>
      <c r="C350" s="3">
        <v>44910</v>
      </c>
      <c r="D350" s="4">
        <v>0</v>
      </c>
      <c r="E350">
        <v>22006</v>
      </c>
      <c r="F350">
        <v>0.14499999999999999</v>
      </c>
      <c r="G350">
        <v>3190.83</v>
      </c>
      <c r="H350">
        <v>11.46</v>
      </c>
      <c r="I350" s="13">
        <v>3009.469970703125</v>
      </c>
      <c r="J350">
        <v>4000</v>
      </c>
      <c r="K350">
        <v>2296</v>
      </c>
      <c r="L350">
        <f t="shared" si="59"/>
        <v>519.8900000000001</v>
      </c>
      <c r="M350">
        <v>12170</v>
      </c>
      <c r="N350">
        <f t="shared" si="60"/>
        <v>1764.6499999999999</v>
      </c>
      <c r="O350" s="8">
        <f t="shared" si="53"/>
        <v>69.892611605877946</v>
      </c>
      <c r="P350" s="8">
        <f t="shared" si="54"/>
        <v>0.34946305802938971</v>
      </c>
      <c r="Q350" s="5">
        <f t="shared" si="55"/>
        <v>1233.3599707031251</v>
      </c>
      <c r="R350" s="5">
        <f t="shared" si="61"/>
        <v>6561.6899707031253</v>
      </c>
      <c r="S350" s="5">
        <f t="shared" si="56"/>
        <v>9836</v>
      </c>
      <c r="T350" s="8">
        <f t="shared" si="57"/>
        <v>7060.101173325801</v>
      </c>
      <c r="U350" s="8">
        <f t="shared" si="62"/>
        <v>11338.761173325802</v>
      </c>
      <c r="V350" s="8">
        <f t="shared" si="58"/>
        <v>2.8346902933314504</v>
      </c>
      <c r="W350" t="s">
        <v>16</v>
      </c>
    </row>
    <row r="351" spans="1:23" ht="15.75" x14ac:dyDescent="0.25">
      <c r="A351" s="11"/>
      <c r="B351" t="s">
        <v>21</v>
      </c>
      <c r="C351" s="3">
        <v>44911</v>
      </c>
      <c r="D351" s="4">
        <v>0</v>
      </c>
      <c r="E351">
        <v>22006</v>
      </c>
      <c r="F351">
        <v>0.14499999999999999</v>
      </c>
      <c r="G351">
        <v>3190.83</v>
      </c>
      <c r="H351">
        <v>11.46</v>
      </c>
      <c r="I351" s="13">
        <v>2972.22998046875</v>
      </c>
      <c r="J351">
        <v>4000</v>
      </c>
      <c r="K351">
        <v>2296</v>
      </c>
      <c r="L351">
        <f t="shared" si="59"/>
        <v>519.8900000000001</v>
      </c>
      <c r="M351">
        <v>12170</v>
      </c>
      <c r="N351">
        <f t="shared" si="60"/>
        <v>1764.6499999999999</v>
      </c>
      <c r="O351" s="8">
        <f t="shared" si="53"/>
        <v>67.782278665386926</v>
      </c>
      <c r="P351" s="8">
        <f t="shared" si="54"/>
        <v>0.33891139332693465</v>
      </c>
      <c r="Q351" s="5">
        <f t="shared" si="55"/>
        <v>1196.1199804687501</v>
      </c>
      <c r="R351" s="5">
        <f t="shared" si="61"/>
        <v>6524.4499804687503</v>
      </c>
      <c r="S351" s="5">
        <f t="shared" si="56"/>
        <v>9836</v>
      </c>
      <c r="T351" s="8">
        <f t="shared" si="57"/>
        <v>7007.8121878594911</v>
      </c>
      <c r="U351" s="8">
        <f t="shared" si="62"/>
        <v>11286.472187859492</v>
      </c>
      <c r="V351" s="8">
        <f t="shared" si="58"/>
        <v>2.8216180469648728</v>
      </c>
      <c r="W351" t="s">
        <v>16</v>
      </c>
    </row>
    <row r="352" spans="1:23" ht="15.75" x14ac:dyDescent="0.25">
      <c r="A352" s="11"/>
      <c r="B352" t="s">
        <v>21</v>
      </c>
      <c r="C352" s="3">
        <v>44912</v>
      </c>
      <c r="D352" s="4">
        <v>0</v>
      </c>
      <c r="E352">
        <v>22006</v>
      </c>
      <c r="F352">
        <v>0.14499999999999999</v>
      </c>
      <c r="G352">
        <v>3190.83</v>
      </c>
      <c r="H352">
        <v>11.46</v>
      </c>
      <c r="I352" s="13">
        <v>3045.43994140625</v>
      </c>
      <c r="J352">
        <v>4000</v>
      </c>
      <c r="K352">
        <v>2296</v>
      </c>
      <c r="L352">
        <f t="shared" si="59"/>
        <v>519.8900000000001</v>
      </c>
      <c r="M352">
        <v>12170</v>
      </c>
      <c r="N352">
        <f t="shared" si="60"/>
        <v>1764.6499999999999</v>
      </c>
      <c r="O352" s="8">
        <f t="shared" si="53"/>
        <v>71.930974493879816</v>
      </c>
      <c r="P352" s="8">
        <f t="shared" si="54"/>
        <v>0.35965487246939909</v>
      </c>
      <c r="Q352" s="5">
        <f t="shared" si="55"/>
        <v>1269.3299414062501</v>
      </c>
      <c r="R352" s="5">
        <f t="shared" si="61"/>
        <v>6597.6599414062503</v>
      </c>
      <c r="S352" s="5">
        <f t="shared" si="56"/>
        <v>9836</v>
      </c>
      <c r="T352" s="8">
        <f t="shared" si="57"/>
        <v>7110.6069136195565</v>
      </c>
      <c r="U352" s="8">
        <f t="shared" si="62"/>
        <v>11389.266913619558</v>
      </c>
      <c r="V352" s="8">
        <f t="shared" si="58"/>
        <v>2.8473167284048895</v>
      </c>
      <c r="W352" t="s">
        <v>16</v>
      </c>
    </row>
    <row r="353" spans="1:23" ht="15.75" x14ac:dyDescent="0.25">
      <c r="A353" s="11"/>
      <c r="B353" t="s">
        <v>21</v>
      </c>
      <c r="C353" s="3">
        <v>44913</v>
      </c>
      <c r="D353">
        <v>9.44</v>
      </c>
      <c r="E353">
        <v>22006</v>
      </c>
      <c r="F353">
        <v>0.14499999999999999</v>
      </c>
      <c r="G353">
        <v>3190.83</v>
      </c>
      <c r="H353">
        <v>11.46</v>
      </c>
      <c r="I353" s="13">
        <v>3845.3701171875</v>
      </c>
      <c r="J353">
        <v>4000</v>
      </c>
      <c r="K353">
        <v>2296</v>
      </c>
      <c r="L353">
        <f t="shared" si="59"/>
        <v>519.8900000000001</v>
      </c>
      <c r="M353">
        <v>12170</v>
      </c>
      <c r="N353">
        <f t="shared" si="60"/>
        <v>1764.6499999999999</v>
      </c>
      <c r="O353" s="8">
        <f t="shared" si="53"/>
        <v>117.26178659720061</v>
      </c>
      <c r="P353" s="8">
        <f t="shared" si="54"/>
        <v>0.58630893298600306</v>
      </c>
      <c r="Q353" s="5">
        <f t="shared" si="55"/>
        <v>2069.2601171875003</v>
      </c>
      <c r="R353" s="5">
        <f t="shared" si="61"/>
        <v>7397.5901171875003</v>
      </c>
      <c r="S353" s="5">
        <f t="shared" si="56"/>
        <v>9836</v>
      </c>
      <c r="T353" s="8">
        <f t="shared" si="57"/>
        <v>8233.7956435907981</v>
      </c>
      <c r="U353" s="8">
        <f t="shared" si="62"/>
        <v>12512.455643590798</v>
      </c>
      <c r="V353" s="8">
        <f t="shared" si="58"/>
        <v>3.1281139108976994</v>
      </c>
      <c r="W353" t="s">
        <v>16</v>
      </c>
    </row>
    <row r="354" spans="1:23" ht="15.75" x14ac:dyDescent="0.25">
      <c r="A354" s="11"/>
      <c r="B354" t="s">
        <v>21</v>
      </c>
      <c r="C354" s="3">
        <v>44914</v>
      </c>
      <c r="D354">
        <v>1.87</v>
      </c>
      <c r="E354">
        <v>22006</v>
      </c>
      <c r="F354">
        <v>0.14499999999999999</v>
      </c>
      <c r="G354">
        <v>3190.83</v>
      </c>
      <c r="H354">
        <v>11.46</v>
      </c>
      <c r="I354" s="13">
        <v>4061.18994140625</v>
      </c>
      <c r="J354">
        <v>4000</v>
      </c>
      <c r="K354">
        <v>2296</v>
      </c>
      <c r="L354">
        <f t="shared" si="59"/>
        <v>519.8900000000001</v>
      </c>
      <c r="M354">
        <v>12170</v>
      </c>
      <c r="N354">
        <f t="shared" si="60"/>
        <v>1764.6499999999999</v>
      </c>
      <c r="O354" s="8">
        <f t="shared" si="53"/>
        <v>129.49196392521182</v>
      </c>
      <c r="P354" s="8">
        <f t="shared" si="54"/>
        <v>0.64745981962605914</v>
      </c>
      <c r="Q354" s="5">
        <f t="shared" si="55"/>
        <v>2285.0799414062503</v>
      </c>
      <c r="R354" s="5">
        <f t="shared" si="61"/>
        <v>7613.4099414062503</v>
      </c>
      <c r="S354" s="5">
        <f t="shared" si="56"/>
        <v>9836</v>
      </c>
      <c r="T354" s="8">
        <f t="shared" si="57"/>
        <v>8536.8300853533274</v>
      </c>
      <c r="U354" s="8">
        <f t="shared" si="62"/>
        <v>12815.490085353329</v>
      </c>
      <c r="V354" s="8">
        <f t="shared" si="58"/>
        <v>3.2038725213383321</v>
      </c>
      <c r="W354" t="s">
        <v>16</v>
      </c>
    </row>
    <row r="355" spans="1:23" ht="15.75" x14ac:dyDescent="0.25">
      <c r="A355" s="11"/>
      <c r="B355" t="s">
        <v>21</v>
      </c>
      <c r="C355" s="3">
        <v>44915</v>
      </c>
      <c r="D355">
        <v>3.93</v>
      </c>
      <c r="E355">
        <v>22006</v>
      </c>
      <c r="F355">
        <v>0.14499999999999999</v>
      </c>
      <c r="G355">
        <v>3190.83</v>
      </c>
      <c r="H355">
        <v>11.46</v>
      </c>
      <c r="I355" s="13">
        <v>4276.990234375</v>
      </c>
      <c r="J355">
        <v>4000</v>
      </c>
      <c r="K355">
        <v>2296</v>
      </c>
      <c r="L355">
        <f t="shared" si="59"/>
        <v>519.8900000000001</v>
      </c>
      <c r="M355">
        <v>12170</v>
      </c>
      <c r="N355">
        <f t="shared" si="60"/>
        <v>1764.6499999999999</v>
      </c>
      <c r="O355" s="8">
        <f t="shared" si="53"/>
        <v>141.72103444734086</v>
      </c>
      <c r="P355" s="8">
        <f t="shared" si="54"/>
        <v>0.70860517223670427</v>
      </c>
      <c r="Q355" s="5">
        <f t="shared" si="55"/>
        <v>2500.8802343750003</v>
      </c>
      <c r="R355" s="5">
        <f t="shared" si="61"/>
        <v>7829.2102343750003</v>
      </c>
      <c r="S355" s="5">
        <f t="shared" si="56"/>
        <v>9836</v>
      </c>
      <c r="T355" s="8">
        <f t="shared" si="57"/>
        <v>8839.8371031224324</v>
      </c>
      <c r="U355" s="8">
        <f t="shared" si="62"/>
        <v>13118.497103122434</v>
      </c>
      <c r="V355" s="8">
        <f t="shared" si="58"/>
        <v>3.2796242757806087</v>
      </c>
      <c r="W355" t="s">
        <v>16</v>
      </c>
    </row>
    <row r="356" spans="1:23" ht="15.75" x14ac:dyDescent="0.25">
      <c r="A356" s="11"/>
      <c r="B356" t="s">
        <v>21</v>
      </c>
      <c r="C356" s="3">
        <v>44916</v>
      </c>
      <c r="D356">
        <v>4.63</v>
      </c>
      <c r="E356">
        <v>22006</v>
      </c>
      <c r="F356">
        <v>0.14499999999999999</v>
      </c>
      <c r="G356">
        <v>3190.83</v>
      </c>
      <c r="H356">
        <v>11.46</v>
      </c>
      <c r="I356" s="13">
        <v>5243.56005859375</v>
      </c>
      <c r="J356">
        <v>4000</v>
      </c>
      <c r="K356">
        <v>2296</v>
      </c>
      <c r="L356">
        <f t="shared" si="59"/>
        <v>519.8900000000001</v>
      </c>
      <c r="M356">
        <v>12170</v>
      </c>
      <c r="N356">
        <f t="shared" si="60"/>
        <v>1764.6499999999999</v>
      </c>
      <c r="O356" s="8">
        <f t="shared" si="53"/>
        <v>196.49505899718079</v>
      </c>
      <c r="P356" s="8">
        <f t="shared" si="54"/>
        <v>0.98247529498590391</v>
      </c>
      <c r="Q356" s="5">
        <f t="shared" si="55"/>
        <v>3467.4500585937503</v>
      </c>
      <c r="R356" s="5">
        <f t="shared" si="61"/>
        <v>8795.7800585937493</v>
      </c>
      <c r="S356" s="5">
        <f t="shared" si="56"/>
        <v>9836</v>
      </c>
      <c r="T356" s="8">
        <f t="shared" si="57"/>
        <v>10197.005973808546</v>
      </c>
      <c r="U356" s="8">
        <f t="shared" si="62"/>
        <v>14475.665973808545</v>
      </c>
      <c r="V356" s="8">
        <f t="shared" si="58"/>
        <v>3.6189164934521365</v>
      </c>
      <c r="W356" t="s">
        <v>16</v>
      </c>
    </row>
    <row r="357" spans="1:23" ht="15.75" x14ac:dyDescent="0.25">
      <c r="A357" s="11"/>
      <c r="B357" t="s">
        <v>21</v>
      </c>
      <c r="C357" s="3">
        <v>44917</v>
      </c>
      <c r="D357">
        <v>1.95</v>
      </c>
      <c r="E357">
        <v>22006</v>
      </c>
      <c r="F357">
        <v>0.14499999999999999</v>
      </c>
      <c r="G357">
        <v>3190.83</v>
      </c>
      <c r="H357">
        <v>11.46</v>
      </c>
      <c r="I357" s="13">
        <v>5832.52001953125</v>
      </c>
      <c r="J357">
        <v>4000</v>
      </c>
      <c r="K357">
        <v>2296</v>
      </c>
      <c r="L357">
        <f t="shared" si="59"/>
        <v>519.8900000000001</v>
      </c>
      <c r="M357">
        <v>12170</v>
      </c>
      <c r="N357">
        <f t="shared" si="60"/>
        <v>1764.6499999999999</v>
      </c>
      <c r="O357" s="8">
        <f t="shared" si="53"/>
        <v>229.87051367303718</v>
      </c>
      <c r="P357" s="8">
        <f t="shared" si="54"/>
        <v>1.149352568365186</v>
      </c>
      <c r="Q357" s="5">
        <f t="shared" si="55"/>
        <v>4056.4100195312503</v>
      </c>
      <c r="R357" s="5">
        <f t="shared" si="61"/>
        <v>9384.7400195312493</v>
      </c>
      <c r="S357" s="5">
        <f t="shared" si="56"/>
        <v>9836</v>
      </c>
      <c r="T357" s="8">
        <f t="shared" si="57"/>
        <v>11023.969639585044</v>
      </c>
      <c r="U357" s="8">
        <f t="shared" si="62"/>
        <v>15302.629639585044</v>
      </c>
      <c r="V357" s="8">
        <f t="shared" si="58"/>
        <v>3.825657409896261</v>
      </c>
      <c r="W357" t="s">
        <v>16</v>
      </c>
    </row>
    <row r="358" spans="1:23" ht="15.75" x14ac:dyDescent="0.25">
      <c r="A358" s="11"/>
      <c r="B358" t="s">
        <v>21</v>
      </c>
      <c r="C358" s="3">
        <v>44918</v>
      </c>
      <c r="D358">
        <v>4.5199999999999996</v>
      </c>
      <c r="E358">
        <v>22006</v>
      </c>
      <c r="F358">
        <v>0.14499999999999999</v>
      </c>
      <c r="G358">
        <v>3190.83</v>
      </c>
      <c r="H358">
        <v>11.46</v>
      </c>
      <c r="I358" s="13">
        <v>6333.68017578125</v>
      </c>
      <c r="J358">
        <v>4000</v>
      </c>
      <c r="K358">
        <v>2296</v>
      </c>
      <c r="L358">
        <f t="shared" si="59"/>
        <v>519.8900000000001</v>
      </c>
      <c r="M358">
        <v>12170</v>
      </c>
      <c r="N358">
        <f t="shared" si="60"/>
        <v>1764.6499999999999</v>
      </c>
      <c r="O358" s="8">
        <f t="shared" si="53"/>
        <v>258.27048852640758</v>
      </c>
      <c r="P358" s="8">
        <f t="shared" si="54"/>
        <v>1.291352442632038</v>
      </c>
      <c r="Q358" s="5">
        <f t="shared" si="55"/>
        <v>4557.5701757812503</v>
      </c>
      <c r="R358" s="5">
        <f t="shared" si="61"/>
        <v>9885.9001757812493</v>
      </c>
      <c r="S358" s="5">
        <f t="shared" si="56"/>
        <v>9836</v>
      </c>
      <c r="T358" s="8">
        <f t="shared" si="57"/>
        <v>11727.652856511915</v>
      </c>
      <c r="U358" s="8">
        <f t="shared" si="62"/>
        <v>16006.312856511915</v>
      </c>
      <c r="V358" s="8">
        <f t="shared" si="58"/>
        <v>4.0015782141279788</v>
      </c>
      <c r="W358" t="s">
        <v>16</v>
      </c>
    </row>
    <row r="359" spans="1:23" ht="15.75" x14ac:dyDescent="0.25">
      <c r="A359" s="11"/>
      <c r="B359" t="s">
        <v>21</v>
      </c>
      <c r="C359" s="3">
        <v>44919</v>
      </c>
      <c r="D359">
        <v>0.03</v>
      </c>
      <c r="E359">
        <v>22006</v>
      </c>
      <c r="F359">
        <v>0.14499999999999999</v>
      </c>
      <c r="G359">
        <v>3190.83</v>
      </c>
      <c r="H359">
        <v>11.46</v>
      </c>
      <c r="I359" s="13">
        <v>7039.33984375</v>
      </c>
      <c r="J359">
        <v>4000</v>
      </c>
      <c r="K359">
        <v>2296</v>
      </c>
      <c r="L359">
        <f t="shared" si="59"/>
        <v>519.8900000000001</v>
      </c>
      <c r="M359">
        <v>12170</v>
      </c>
      <c r="N359">
        <f t="shared" si="60"/>
        <v>1764.6499999999999</v>
      </c>
      <c r="O359" s="8">
        <f t="shared" si="53"/>
        <v>298.25913601847395</v>
      </c>
      <c r="P359" s="8">
        <f t="shared" si="54"/>
        <v>1.4912956800923698</v>
      </c>
      <c r="Q359" s="5">
        <f t="shared" si="55"/>
        <v>5263.2298437500003</v>
      </c>
      <c r="R359" s="5">
        <f t="shared" si="61"/>
        <v>10591.559843749999</v>
      </c>
      <c r="S359" s="5">
        <f t="shared" si="56"/>
        <v>9836</v>
      </c>
      <c r="T359" s="8">
        <f t="shared" si="57"/>
        <v>12718.475568611339</v>
      </c>
      <c r="U359" s="8">
        <f t="shared" si="62"/>
        <v>16997.135568611338</v>
      </c>
      <c r="V359" s="8">
        <f t="shared" si="58"/>
        <v>4.2492838921528344</v>
      </c>
      <c r="W359" t="s">
        <v>16</v>
      </c>
    </row>
    <row r="360" spans="1:23" ht="15.75" x14ac:dyDescent="0.25">
      <c r="A360" s="11"/>
      <c r="B360" t="s">
        <v>21</v>
      </c>
      <c r="C360" s="3">
        <v>44920</v>
      </c>
      <c r="D360">
        <v>1.73</v>
      </c>
      <c r="E360">
        <v>22006</v>
      </c>
      <c r="F360">
        <v>0.14499999999999999</v>
      </c>
      <c r="G360">
        <v>3190.83</v>
      </c>
      <c r="H360">
        <v>11.46</v>
      </c>
      <c r="I360" s="13">
        <v>6939.60986328125</v>
      </c>
      <c r="J360">
        <v>4000</v>
      </c>
      <c r="K360">
        <v>2296</v>
      </c>
      <c r="L360">
        <f t="shared" si="59"/>
        <v>519.8900000000001</v>
      </c>
      <c r="M360">
        <v>12170</v>
      </c>
      <c r="N360">
        <f t="shared" si="60"/>
        <v>1764.6499999999999</v>
      </c>
      <c r="O360" s="8">
        <f t="shared" si="53"/>
        <v>292.60759149300151</v>
      </c>
      <c r="P360" s="8">
        <f t="shared" si="54"/>
        <v>1.4630379574650076</v>
      </c>
      <c r="Q360" s="5">
        <f t="shared" si="55"/>
        <v>5163.4998632812503</v>
      </c>
      <c r="R360" s="5">
        <f t="shared" si="61"/>
        <v>10491.829863281249</v>
      </c>
      <c r="S360" s="5">
        <f t="shared" si="56"/>
        <v>9836</v>
      </c>
      <c r="T360" s="8">
        <f t="shared" si="57"/>
        <v>12578.443858976992</v>
      </c>
      <c r="U360" s="8">
        <f t="shared" si="62"/>
        <v>16857.103858976992</v>
      </c>
      <c r="V360" s="8">
        <f t="shared" si="58"/>
        <v>4.2142759647442478</v>
      </c>
      <c r="W360" t="s">
        <v>16</v>
      </c>
    </row>
    <row r="361" spans="1:23" ht="15.75" x14ac:dyDescent="0.25">
      <c r="A361" s="11"/>
      <c r="B361" t="s">
        <v>21</v>
      </c>
      <c r="C361" s="3">
        <v>44921</v>
      </c>
      <c r="D361">
        <v>0</v>
      </c>
      <c r="E361">
        <v>22006</v>
      </c>
      <c r="F361">
        <v>0.14499999999999999</v>
      </c>
      <c r="G361">
        <v>3190.83</v>
      </c>
      <c r="H361">
        <v>11.46</v>
      </c>
      <c r="I361" s="13">
        <v>6869.8701171875</v>
      </c>
      <c r="J361">
        <v>4000</v>
      </c>
      <c r="K361">
        <v>2296</v>
      </c>
      <c r="L361">
        <f t="shared" si="59"/>
        <v>519.8900000000001</v>
      </c>
      <c r="M361">
        <v>12170</v>
      </c>
      <c r="N361">
        <f t="shared" si="60"/>
        <v>1764.6499999999999</v>
      </c>
      <c r="O361" s="8">
        <f t="shared" si="53"/>
        <v>288.65554739962602</v>
      </c>
      <c r="P361" s="8">
        <f t="shared" si="54"/>
        <v>1.44327773699813</v>
      </c>
      <c r="Q361" s="5">
        <f t="shared" si="55"/>
        <v>5093.7601171875003</v>
      </c>
      <c r="R361" s="5">
        <f t="shared" si="61"/>
        <v>10422.090117187499</v>
      </c>
      <c r="S361" s="5">
        <f t="shared" si="56"/>
        <v>9836</v>
      </c>
      <c r="T361" s="8">
        <f t="shared" si="57"/>
        <v>12480.521691248972</v>
      </c>
      <c r="U361" s="8">
        <f t="shared" si="62"/>
        <v>16759.18169124897</v>
      </c>
      <c r="V361" s="8">
        <f t="shared" si="58"/>
        <v>4.1897954228122423</v>
      </c>
      <c r="W361" t="s">
        <v>16</v>
      </c>
    </row>
    <row r="362" spans="1:23" ht="15.75" x14ac:dyDescent="0.25">
      <c r="A362" s="11"/>
      <c r="B362" t="s">
        <v>21</v>
      </c>
      <c r="C362" s="3">
        <v>44922</v>
      </c>
      <c r="D362">
        <v>2.27</v>
      </c>
      <c r="E362">
        <v>22006</v>
      </c>
      <c r="F362">
        <v>0.14499999999999999</v>
      </c>
      <c r="G362">
        <v>3190.83</v>
      </c>
      <c r="H362">
        <v>11.46</v>
      </c>
      <c r="I362" s="13">
        <v>6870.43017578125</v>
      </c>
      <c r="J362">
        <v>4000</v>
      </c>
      <c r="K362">
        <v>2296</v>
      </c>
      <c r="L362">
        <f t="shared" si="59"/>
        <v>519.8900000000001</v>
      </c>
      <c r="M362">
        <v>12170</v>
      </c>
      <c r="N362">
        <f t="shared" si="60"/>
        <v>1764.6499999999999</v>
      </c>
      <c r="O362" s="8">
        <f t="shared" si="53"/>
        <v>288.68728505829773</v>
      </c>
      <c r="P362" s="8">
        <f t="shared" si="54"/>
        <v>1.4434364252914886</v>
      </c>
      <c r="Q362" s="5">
        <f t="shared" si="55"/>
        <v>5094.3201757812503</v>
      </c>
      <c r="R362" s="5">
        <f t="shared" si="61"/>
        <v>10422.650175781249</v>
      </c>
      <c r="S362" s="5">
        <f t="shared" si="56"/>
        <v>9836</v>
      </c>
      <c r="T362" s="8">
        <f t="shared" si="57"/>
        <v>12481.308074260476</v>
      </c>
      <c r="U362" s="8">
        <f t="shared" si="62"/>
        <v>16759.968074260476</v>
      </c>
      <c r="V362" s="8">
        <f t="shared" si="58"/>
        <v>4.1899920185651194</v>
      </c>
      <c r="W362" t="s">
        <v>16</v>
      </c>
    </row>
    <row r="363" spans="1:23" ht="15.75" x14ac:dyDescent="0.25">
      <c r="A363" s="11"/>
      <c r="B363" t="s">
        <v>21</v>
      </c>
      <c r="C363" s="3">
        <v>44923</v>
      </c>
      <c r="D363">
        <v>2.89</v>
      </c>
      <c r="E363">
        <v>22006</v>
      </c>
      <c r="F363">
        <v>0.14499999999999999</v>
      </c>
      <c r="G363">
        <v>3190.83</v>
      </c>
      <c r="H363">
        <v>11.46</v>
      </c>
      <c r="I363" s="13">
        <v>6011.89013671875</v>
      </c>
      <c r="J363">
        <v>4000</v>
      </c>
      <c r="K363">
        <v>2296</v>
      </c>
      <c r="L363">
        <f t="shared" si="59"/>
        <v>519.8900000000001</v>
      </c>
      <c r="M363">
        <v>12170</v>
      </c>
      <c r="N363">
        <f t="shared" si="60"/>
        <v>1764.6499999999999</v>
      </c>
      <c r="O363" s="8">
        <f t="shared" si="53"/>
        <v>240.03514219356532</v>
      </c>
      <c r="P363" s="8">
        <f t="shared" si="54"/>
        <v>1.2001757109678266</v>
      </c>
      <c r="Q363" s="5">
        <f t="shared" si="55"/>
        <v>4235.7801367187503</v>
      </c>
      <c r="R363" s="5">
        <f t="shared" si="61"/>
        <v>9564.1101367187493</v>
      </c>
      <c r="S363" s="5">
        <f t="shared" si="56"/>
        <v>9836</v>
      </c>
      <c r="T363" s="8">
        <f t="shared" si="57"/>
        <v>11275.824739215283</v>
      </c>
      <c r="U363" s="8">
        <f t="shared" si="62"/>
        <v>15554.484739215282</v>
      </c>
      <c r="V363" s="8">
        <f t="shared" si="58"/>
        <v>3.8886211848038208</v>
      </c>
      <c r="W363" t="s">
        <v>16</v>
      </c>
    </row>
    <row r="364" spans="1:23" ht="15.75" x14ac:dyDescent="0.25">
      <c r="A364" s="11"/>
      <c r="B364" t="s">
        <v>21</v>
      </c>
      <c r="C364" s="3">
        <v>44924</v>
      </c>
      <c r="D364">
        <v>0.39</v>
      </c>
      <c r="E364">
        <v>22006</v>
      </c>
      <c r="F364">
        <v>0.14499999999999999</v>
      </c>
      <c r="G364">
        <v>3190.83</v>
      </c>
      <c r="H364">
        <v>11.46</v>
      </c>
      <c r="I364" s="13">
        <v>6140.06982421875</v>
      </c>
      <c r="J364">
        <v>4000</v>
      </c>
      <c r="K364">
        <v>2296</v>
      </c>
      <c r="L364">
        <f t="shared" si="59"/>
        <v>519.8900000000001</v>
      </c>
      <c r="M364">
        <v>12170</v>
      </c>
      <c r="N364">
        <f t="shared" si="60"/>
        <v>1764.6499999999999</v>
      </c>
      <c r="O364" s="8">
        <f t="shared" si="53"/>
        <v>247.2988878371774</v>
      </c>
      <c r="P364" s="8">
        <f t="shared" si="54"/>
        <v>1.236494439185887</v>
      </c>
      <c r="Q364" s="5">
        <f t="shared" si="55"/>
        <v>4363.9598242187503</v>
      </c>
      <c r="R364" s="5">
        <f t="shared" si="61"/>
        <v>9692.2898242187493</v>
      </c>
      <c r="S364" s="5">
        <f t="shared" si="56"/>
        <v>9836</v>
      </c>
      <c r="T364" s="8">
        <f t="shared" si="57"/>
        <v>11455.802923274445</v>
      </c>
      <c r="U364" s="8">
        <f t="shared" si="62"/>
        <v>15734.462923274445</v>
      </c>
      <c r="V364" s="8">
        <f t="shared" si="58"/>
        <v>3.933615730818611</v>
      </c>
      <c r="W364" t="s">
        <v>16</v>
      </c>
    </row>
    <row r="365" spans="1:23" ht="15.75" x14ac:dyDescent="0.25">
      <c r="A365" s="11"/>
      <c r="B365" t="s">
        <v>21</v>
      </c>
      <c r="C365" s="3">
        <v>44925</v>
      </c>
      <c r="D365">
        <v>0.47</v>
      </c>
      <c r="E365">
        <v>22006</v>
      </c>
      <c r="F365">
        <v>0.14499999999999999</v>
      </c>
      <c r="G365">
        <v>3190.83</v>
      </c>
      <c r="H365">
        <v>11.46</v>
      </c>
      <c r="I365" s="13">
        <v>6464.0498046875</v>
      </c>
      <c r="J365">
        <v>4000</v>
      </c>
      <c r="K365">
        <v>2296</v>
      </c>
      <c r="L365">
        <f t="shared" si="59"/>
        <v>519.8900000000001</v>
      </c>
      <c r="M365">
        <v>12170</v>
      </c>
      <c r="N365">
        <f t="shared" si="60"/>
        <v>1764.6499999999999</v>
      </c>
      <c r="O365" s="8">
        <f t="shared" si="53"/>
        <v>265.65833477955971</v>
      </c>
      <c r="P365" s="8">
        <f t="shared" si="54"/>
        <v>1.3282916738977986</v>
      </c>
      <c r="Q365" s="5">
        <f t="shared" si="55"/>
        <v>4687.9398046875003</v>
      </c>
      <c r="R365" s="5">
        <f t="shared" si="61"/>
        <v>10016.269804687499</v>
      </c>
      <c r="S365" s="5">
        <f t="shared" si="56"/>
        <v>9836</v>
      </c>
      <c r="T365" s="8">
        <f t="shared" si="57"/>
        <v>11910.705955834017</v>
      </c>
      <c r="U365" s="8">
        <f t="shared" si="62"/>
        <v>16189.365955834017</v>
      </c>
      <c r="V365" s="8">
        <f t="shared" si="58"/>
        <v>4.0473414889585042</v>
      </c>
      <c r="W365" t="s">
        <v>16</v>
      </c>
    </row>
    <row r="366" spans="1:23" ht="15.75" x14ac:dyDescent="0.25">
      <c r="A366" s="11"/>
      <c r="B366" t="s">
        <v>21</v>
      </c>
      <c r="C366" s="3">
        <v>44926</v>
      </c>
      <c r="D366">
        <v>6.55</v>
      </c>
      <c r="E366">
        <v>22006</v>
      </c>
      <c r="F366">
        <v>0.14499999999999999</v>
      </c>
      <c r="G366">
        <v>3190.83</v>
      </c>
      <c r="H366">
        <v>11.46</v>
      </c>
      <c r="I366" s="13">
        <v>6429.10009765625</v>
      </c>
      <c r="J366">
        <v>4000</v>
      </c>
      <c r="K366">
        <v>2296</v>
      </c>
      <c r="L366">
        <f t="shared" si="59"/>
        <v>519.8900000000001</v>
      </c>
      <c r="M366">
        <v>12170</v>
      </c>
      <c r="N366">
        <f t="shared" si="60"/>
        <v>1764.6499999999999</v>
      </c>
      <c r="O366" s="8">
        <f t="shared" si="53"/>
        <v>263.67778866382855</v>
      </c>
      <c r="P366" s="8">
        <f t="shared" si="54"/>
        <v>1.3183889433191427</v>
      </c>
      <c r="Q366" s="5">
        <f t="shared" si="55"/>
        <v>4652.9900976562503</v>
      </c>
      <c r="R366" s="5">
        <f t="shared" si="61"/>
        <v>9981.3200976562493</v>
      </c>
      <c r="S366" s="5">
        <f t="shared" si="56"/>
        <v>9836</v>
      </c>
      <c r="T366" s="8">
        <f t="shared" si="57"/>
        <v>11861.632776396877</v>
      </c>
      <c r="U366" s="8">
        <f t="shared" si="62"/>
        <v>16140.292776396876</v>
      </c>
      <c r="V366" s="8">
        <f t="shared" si="58"/>
        <v>4.0350731940992191</v>
      </c>
      <c r="W366" t="s">
        <v>16</v>
      </c>
    </row>
    <row r="367" spans="1:23" x14ac:dyDescent="0.2">
      <c r="D367"/>
      <c r="R367"/>
      <c r="W367" t="s">
        <v>16</v>
      </c>
    </row>
    <row r="368" spans="1:23" x14ac:dyDescent="0.2">
      <c r="D368"/>
      <c r="R368"/>
    </row>
    <row r="369" spans="4:18" x14ac:dyDescent="0.2">
      <c r="D369"/>
      <c r="R369"/>
    </row>
    <row r="370" spans="4:18" x14ac:dyDescent="0.2">
      <c r="D370"/>
      <c r="R370"/>
    </row>
    <row r="371" spans="4:18" x14ac:dyDescent="0.2">
      <c r="D371"/>
      <c r="R371"/>
    </row>
    <row r="372" spans="4:18" x14ac:dyDescent="0.2">
      <c r="D372"/>
      <c r="R372"/>
    </row>
    <row r="373" spans="4:18" x14ac:dyDescent="0.2">
      <c r="D373"/>
      <c r="R373"/>
    </row>
    <row r="374" spans="4:18" x14ac:dyDescent="0.2">
      <c r="D374"/>
      <c r="R374"/>
    </row>
    <row r="375" spans="4:18" x14ac:dyDescent="0.2">
      <c r="D375"/>
      <c r="R375"/>
    </row>
    <row r="376" spans="4:18" x14ac:dyDescent="0.2">
      <c r="D376"/>
      <c r="R376"/>
    </row>
    <row r="377" spans="4:18" x14ac:dyDescent="0.2">
      <c r="D377"/>
      <c r="R377"/>
    </row>
    <row r="378" spans="4:18" x14ac:dyDescent="0.2">
      <c r="D378"/>
      <c r="R378"/>
    </row>
    <row r="379" spans="4:18" x14ac:dyDescent="0.2">
      <c r="D379"/>
      <c r="R379"/>
    </row>
    <row r="380" spans="4:18" x14ac:dyDescent="0.2">
      <c r="D380"/>
      <c r="R380"/>
    </row>
    <row r="381" spans="4:18" x14ac:dyDescent="0.2">
      <c r="D381"/>
      <c r="R381"/>
    </row>
    <row r="382" spans="4:18" x14ac:dyDescent="0.2">
      <c r="D382"/>
      <c r="R382"/>
    </row>
    <row r="383" spans="4:18" x14ac:dyDescent="0.2">
      <c r="D383"/>
      <c r="R383"/>
    </row>
    <row r="384" spans="4:18" x14ac:dyDescent="0.2">
      <c r="D384"/>
      <c r="R384"/>
    </row>
    <row r="385" spans="4:18" x14ac:dyDescent="0.2">
      <c r="D385"/>
      <c r="R385"/>
    </row>
    <row r="386" spans="4:18" x14ac:dyDescent="0.2">
      <c r="D386"/>
      <c r="R386"/>
    </row>
    <row r="387" spans="4:18" x14ac:dyDescent="0.2">
      <c r="D387"/>
      <c r="R387"/>
    </row>
    <row r="388" spans="4:18" x14ac:dyDescent="0.2">
      <c r="D388"/>
      <c r="R388"/>
    </row>
    <row r="389" spans="4:18" x14ac:dyDescent="0.2">
      <c r="D389"/>
      <c r="R389"/>
    </row>
    <row r="390" spans="4:18" x14ac:dyDescent="0.2">
      <c r="D390"/>
      <c r="R390"/>
    </row>
    <row r="391" spans="4:18" x14ac:dyDescent="0.2">
      <c r="D391"/>
      <c r="R391"/>
    </row>
    <row r="392" spans="4:18" x14ac:dyDescent="0.2">
      <c r="D392"/>
      <c r="R392"/>
    </row>
    <row r="393" spans="4:18" x14ac:dyDescent="0.2">
      <c r="D393"/>
      <c r="R393"/>
    </row>
    <row r="394" spans="4:18" x14ac:dyDescent="0.2">
      <c r="D394"/>
      <c r="R394"/>
    </row>
    <row r="395" spans="4:18" x14ac:dyDescent="0.2">
      <c r="D395"/>
      <c r="R395"/>
    </row>
    <row r="396" spans="4:18" x14ac:dyDescent="0.2">
      <c r="D396"/>
      <c r="R396"/>
    </row>
    <row r="397" spans="4:18" x14ac:dyDescent="0.2">
      <c r="D397"/>
      <c r="R397"/>
    </row>
    <row r="398" spans="4:18" x14ac:dyDescent="0.2">
      <c r="D398"/>
      <c r="R398"/>
    </row>
    <row r="399" spans="4:18" x14ac:dyDescent="0.2">
      <c r="D399"/>
      <c r="R399"/>
    </row>
    <row r="400" spans="4:18" x14ac:dyDescent="0.2">
      <c r="D400"/>
      <c r="R400"/>
    </row>
    <row r="401" spans="4:18" x14ac:dyDescent="0.2">
      <c r="D401"/>
      <c r="R401"/>
    </row>
    <row r="402" spans="4:18" x14ac:dyDescent="0.2">
      <c r="D402"/>
      <c r="R402"/>
    </row>
    <row r="403" spans="4:18" x14ac:dyDescent="0.2">
      <c r="D403"/>
      <c r="R403"/>
    </row>
    <row r="404" spans="4:18" x14ac:dyDescent="0.2">
      <c r="D404"/>
      <c r="R404"/>
    </row>
    <row r="405" spans="4:18" x14ac:dyDescent="0.2">
      <c r="D405"/>
      <c r="R405"/>
    </row>
    <row r="406" spans="4:18" x14ac:dyDescent="0.2">
      <c r="D406"/>
      <c r="R406"/>
    </row>
    <row r="407" spans="4:18" x14ac:dyDescent="0.2">
      <c r="D407"/>
      <c r="R407"/>
    </row>
    <row r="408" spans="4:18" x14ac:dyDescent="0.2">
      <c r="D408"/>
      <c r="R408"/>
    </row>
    <row r="409" spans="4:18" x14ac:dyDescent="0.2">
      <c r="D409"/>
      <c r="R409"/>
    </row>
    <row r="410" spans="4:18" x14ac:dyDescent="0.2">
      <c r="D410"/>
      <c r="R410"/>
    </row>
    <row r="411" spans="4:18" x14ac:dyDescent="0.2">
      <c r="D411"/>
      <c r="R411"/>
    </row>
    <row r="412" spans="4:18" x14ac:dyDescent="0.2">
      <c r="D412"/>
      <c r="R412"/>
    </row>
    <row r="413" spans="4:18" x14ac:dyDescent="0.2">
      <c r="D413"/>
      <c r="R413"/>
    </row>
    <row r="414" spans="4:18" x14ac:dyDescent="0.2">
      <c r="D414"/>
      <c r="R414"/>
    </row>
    <row r="415" spans="4:18" x14ac:dyDescent="0.2">
      <c r="D415"/>
      <c r="R415"/>
    </row>
    <row r="416" spans="4:18" x14ac:dyDescent="0.2">
      <c r="D416"/>
      <c r="R416"/>
    </row>
    <row r="417" spans="4:18" x14ac:dyDescent="0.2">
      <c r="D417"/>
      <c r="R417"/>
    </row>
    <row r="418" spans="4:18" x14ac:dyDescent="0.2">
      <c r="D418"/>
      <c r="R418"/>
    </row>
    <row r="419" spans="4:18" x14ac:dyDescent="0.2">
      <c r="D419"/>
      <c r="R419"/>
    </row>
    <row r="420" spans="4:18" x14ac:dyDescent="0.2">
      <c r="D420"/>
      <c r="R420"/>
    </row>
    <row r="421" spans="4:18" x14ac:dyDescent="0.2">
      <c r="D421"/>
      <c r="R421"/>
    </row>
    <row r="422" spans="4:18" x14ac:dyDescent="0.2">
      <c r="D422"/>
      <c r="R422"/>
    </row>
    <row r="423" spans="4:18" x14ac:dyDescent="0.2">
      <c r="D423"/>
      <c r="R423"/>
    </row>
    <row r="424" spans="4:18" x14ac:dyDescent="0.2">
      <c r="D424"/>
      <c r="R424"/>
    </row>
    <row r="425" spans="4:18" x14ac:dyDescent="0.2">
      <c r="D425"/>
      <c r="R425"/>
    </row>
    <row r="426" spans="4:18" x14ac:dyDescent="0.2">
      <c r="D426"/>
      <c r="R426"/>
    </row>
    <row r="427" spans="4:18" x14ac:dyDescent="0.2">
      <c r="D427"/>
      <c r="R427"/>
    </row>
    <row r="428" spans="4:18" x14ac:dyDescent="0.2">
      <c r="D428"/>
      <c r="R428"/>
    </row>
    <row r="429" spans="4:18" x14ac:dyDescent="0.2">
      <c r="D429"/>
      <c r="R429"/>
    </row>
    <row r="430" spans="4:18" x14ac:dyDescent="0.2">
      <c r="D430"/>
      <c r="R430"/>
    </row>
    <row r="431" spans="4:18" x14ac:dyDescent="0.2">
      <c r="D431"/>
      <c r="R431"/>
    </row>
    <row r="432" spans="4:18" x14ac:dyDescent="0.2">
      <c r="D432"/>
      <c r="R432"/>
    </row>
    <row r="433" spans="4:18" x14ac:dyDescent="0.2">
      <c r="D433"/>
      <c r="R433"/>
    </row>
    <row r="434" spans="4:18" x14ac:dyDescent="0.2">
      <c r="D434"/>
      <c r="R434"/>
    </row>
    <row r="435" spans="4:18" x14ac:dyDescent="0.2">
      <c r="D435"/>
      <c r="R435"/>
    </row>
    <row r="436" spans="4:18" x14ac:dyDescent="0.2">
      <c r="D436"/>
      <c r="R436"/>
    </row>
    <row r="437" spans="4:18" x14ac:dyDescent="0.2">
      <c r="D437"/>
      <c r="R437"/>
    </row>
    <row r="438" spans="4:18" x14ac:dyDescent="0.2">
      <c r="D438"/>
      <c r="R438"/>
    </row>
    <row r="439" spans="4:18" x14ac:dyDescent="0.2">
      <c r="D439"/>
      <c r="R439"/>
    </row>
    <row r="440" spans="4:18" x14ac:dyDescent="0.2">
      <c r="D440"/>
      <c r="R440"/>
    </row>
    <row r="441" spans="4:18" x14ac:dyDescent="0.2">
      <c r="D441"/>
      <c r="R441"/>
    </row>
    <row r="442" spans="4:18" x14ac:dyDescent="0.2">
      <c r="D442"/>
      <c r="R442"/>
    </row>
    <row r="443" spans="4:18" x14ac:dyDescent="0.2">
      <c r="D443"/>
      <c r="R443"/>
    </row>
    <row r="444" spans="4:18" x14ac:dyDescent="0.2">
      <c r="D444"/>
      <c r="R444"/>
    </row>
    <row r="445" spans="4:18" x14ac:dyDescent="0.2">
      <c r="D445"/>
      <c r="R445"/>
    </row>
    <row r="446" spans="4:18" x14ac:dyDescent="0.2">
      <c r="D446"/>
      <c r="R446"/>
    </row>
    <row r="447" spans="4:18" x14ac:dyDescent="0.2">
      <c r="D447"/>
      <c r="R447"/>
    </row>
    <row r="448" spans="4:18" x14ac:dyDescent="0.2">
      <c r="D448"/>
      <c r="R448"/>
    </row>
    <row r="449" spans="4:18" x14ac:dyDescent="0.2">
      <c r="D449"/>
      <c r="R449"/>
    </row>
    <row r="450" spans="4:18" x14ac:dyDescent="0.2">
      <c r="D450"/>
      <c r="R450"/>
    </row>
    <row r="451" spans="4:18" x14ac:dyDescent="0.2">
      <c r="D451"/>
      <c r="R451"/>
    </row>
    <row r="452" spans="4:18" x14ac:dyDescent="0.2">
      <c r="D452"/>
      <c r="R452"/>
    </row>
    <row r="453" spans="4:18" x14ac:dyDescent="0.2">
      <c r="D453"/>
      <c r="R453"/>
    </row>
    <row r="454" spans="4:18" x14ac:dyDescent="0.2">
      <c r="D454"/>
      <c r="R454"/>
    </row>
    <row r="455" spans="4:18" x14ac:dyDescent="0.2">
      <c r="D455"/>
      <c r="R455"/>
    </row>
    <row r="456" spans="4:18" x14ac:dyDescent="0.2">
      <c r="D456"/>
      <c r="R456"/>
    </row>
    <row r="457" spans="4:18" x14ac:dyDescent="0.2">
      <c r="D457"/>
      <c r="R457"/>
    </row>
    <row r="458" spans="4:18" x14ac:dyDescent="0.2">
      <c r="D458"/>
      <c r="R458"/>
    </row>
    <row r="459" spans="4:18" x14ac:dyDescent="0.2">
      <c r="D459"/>
      <c r="R459"/>
    </row>
    <row r="460" spans="4:18" x14ac:dyDescent="0.2">
      <c r="D460"/>
      <c r="R460"/>
    </row>
    <row r="461" spans="4:18" x14ac:dyDescent="0.2">
      <c r="D461"/>
      <c r="R461"/>
    </row>
    <row r="462" spans="4:18" x14ac:dyDescent="0.2">
      <c r="D462"/>
      <c r="R462"/>
    </row>
    <row r="463" spans="4:18" x14ac:dyDescent="0.2">
      <c r="D463"/>
      <c r="R463"/>
    </row>
    <row r="464" spans="4:18" x14ac:dyDescent="0.2">
      <c r="D464"/>
      <c r="R464"/>
    </row>
    <row r="465" spans="4:18" x14ac:dyDescent="0.2">
      <c r="D465"/>
      <c r="R465"/>
    </row>
    <row r="466" spans="4:18" x14ac:dyDescent="0.2">
      <c r="D466"/>
      <c r="R466"/>
    </row>
    <row r="467" spans="4:18" x14ac:dyDescent="0.2">
      <c r="D467"/>
      <c r="R467"/>
    </row>
    <row r="468" spans="4:18" x14ac:dyDescent="0.2">
      <c r="D468"/>
      <c r="R468"/>
    </row>
    <row r="469" spans="4:18" x14ac:dyDescent="0.2">
      <c r="D469"/>
      <c r="R469"/>
    </row>
    <row r="470" spans="4:18" x14ac:dyDescent="0.2">
      <c r="D470"/>
      <c r="R470"/>
    </row>
    <row r="471" spans="4:18" x14ac:dyDescent="0.2">
      <c r="D471"/>
      <c r="R471"/>
    </row>
    <row r="472" spans="4:18" x14ac:dyDescent="0.2">
      <c r="D472"/>
      <c r="R472"/>
    </row>
    <row r="473" spans="4:18" x14ac:dyDescent="0.2">
      <c r="D473"/>
      <c r="R473"/>
    </row>
    <row r="474" spans="4:18" x14ac:dyDescent="0.2">
      <c r="D474"/>
      <c r="R474"/>
    </row>
    <row r="475" spans="4:18" x14ac:dyDescent="0.2">
      <c r="D475"/>
      <c r="R475"/>
    </row>
    <row r="476" spans="4:18" x14ac:dyDescent="0.2">
      <c r="D476"/>
      <c r="R476"/>
    </row>
    <row r="477" spans="4:18" x14ac:dyDescent="0.2">
      <c r="D477"/>
      <c r="R477"/>
    </row>
    <row r="478" spans="4:18" x14ac:dyDescent="0.2">
      <c r="D478"/>
      <c r="R478"/>
    </row>
    <row r="479" spans="4:18" x14ac:dyDescent="0.2">
      <c r="D479"/>
      <c r="R479"/>
    </row>
    <row r="480" spans="4:18" x14ac:dyDescent="0.2">
      <c r="D480"/>
      <c r="R480"/>
    </row>
    <row r="481" spans="4:18" x14ac:dyDescent="0.2">
      <c r="D481"/>
      <c r="R481"/>
    </row>
    <row r="482" spans="4:18" x14ac:dyDescent="0.2">
      <c r="D482"/>
      <c r="R482"/>
    </row>
    <row r="483" spans="4:18" x14ac:dyDescent="0.2">
      <c r="D483"/>
      <c r="R483"/>
    </row>
    <row r="484" spans="4:18" x14ac:dyDescent="0.2">
      <c r="D484"/>
      <c r="R484"/>
    </row>
    <row r="485" spans="4:18" x14ac:dyDescent="0.2">
      <c r="D485"/>
      <c r="R485"/>
    </row>
    <row r="486" spans="4:18" x14ac:dyDescent="0.2">
      <c r="D486"/>
      <c r="R486"/>
    </row>
    <row r="487" spans="4:18" x14ac:dyDescent="0.2">
      <c r="D487"/>
      <c r="R487"/>
    </row>
    <row r="488" spans="4:18" x14ac:dyDescent="0.2">
      <c r="D488"/>
      <c r="R488"/>
    </row>
    <row r="489" spans="4:18" x14ac:dyDescent="0.2">
      <c r="D489"/>
      <c r="R489"/>
    </row>
    <row r="490" spans="4:18" x14ac:dyDescent="0.2">
      <c r="D490"/>
      <c r="R490"/>
    </row>
    <row r="491" spans="4:18" x14ac:dyDescent="0.2">
      <c r="D491"/>
      <c r="R491"/>
    </row>
    <row r="492" spans="4:18" x14ac:dyDescent="0.2">
      <c r="D492"/>
      <c r="R492"/>
    </row>
    <row r="493" spans="4:18" x14ac:dyDescent="0.2">
      <c r="D493"/>
      <c r="R493"/>
    </row>
    <row r="494" spans="4:18" x14ac:dyDescent="0.2">
      <c r="D494"/>
      <c r="R494"/>
    </row>
    <row r="495" spans="4:18" x14ac:dyDescent="0.2">
      <c r="D495"/>
      <c r="R495"/>
    </row>
    <row r="496" spans="4:18" x14ac:dyDescent="0.2">
      <c r="D496"/>
      <c r="R496"/>
    </row>
    <row r="497" spans="4:18" x14ac:dyDescent="0.2">
      <c r="D497"/>
      <c r="R497"/>
    </row>
    <row r="498" spans="4:18" x14ac:dyDescent="0.2">
      <c r="D498"/>
      <c r="R498"/>
    </row>
    <row r="499" spans="4:18" x14ac:dyDescent="0.2">
      <c r="D499"/>
      <c r="R499"/>
    </row>
    <row r="500" spans="4:18" x14ac:dyDescent="0.2">
      <c r="D500"/>
      <c r="R500"/>
    </row>
    <row r="501" spans="4:18" x14ac:dyDescent="0.2">
      <c r="D501"/>
      <c r="R501"/>
    </row>
    <row r="502" spans="4:18" x14ac:dyDescent="0.2">
      <c r="D502"/>
      <c r="R502"/>
    </row>
    <row r="503" spans="4:18" x14ac:dyDescent="0.2">
      <c r="D503"/>
      <c r="R503"/>
    </row>
    <row r="504" spans="4:18" x14ac:dyDescent="0.2">
      <c r="D504"/>
      <c r="R504"/>
    </row>
    <row r="505" spans="4:18" x14ac:dyDescent="0.2">
      <c r="D505"/>
      <c r="R505"/>
    </row>
    <row r="506" spans="4:18" x14ac:dyDescent="0.2">
      <c r="D506"/>
      <c r="R506"/>
    </row>
    <row r="507" spans="4:18" x14ac:dyDescent="0.2">
      <c r="D507"/>
      <c r="R507"/>
    </row>
    <row r="508" spans="4:18" x14ac:dyDescent="0.2">
      <c r="D508"/>
      <c r="R508"/>
    </row>
    <row r="509" spans="4:18" x14ac:dyDescent="0.2">
      <c r="D509"/>
      <c r="R509"/>
    </row>
    <row r="510" spans="4:18" x14ac:dyDescent="0.2">
      <c r="D510"/>
      <c r="R510"/>
    </row>
    <row r="511" spans="4:18" x14ac:dyDescent="0.2">
      <c r="D511"/>
      <c r="R511"/>
    </row>
    <row r="512" spans="4:18" x14ac:dyDescent="0.2">
      <c r="D512"/>
      <c r="R512"/>
    </row>
    <row r="513" spans="4:18" x14ac:dyDescent="0.2">
      <c r="D513"/>
      <c r="R513"/>
    </row>
    <row r="514" spans="4:18" x14ac:dyDescent="0.2">
      <c r="D514"/>
      <c r="R514"/>
    </row>
    <row r="515" spans="4:18" x14ac:dyDescent="0.2">
      <c r="D515"/>
      <c r="R515"/>
    </row>
    <row r="516" spans="4:18" x14ac:dyDescent="0.2">
      <c r="D516"/>
      <c r="R516"/>
    </row>
    <row r="517" spans="4:18" x14ac:dyDescent="0.2">
      <c r="D517"/>
      <c r="R517"/>
    </row>
    <row r="518" spans="4:18" x14ac:dyDescent="0.2">
      <c r="D518"/>
      <c r="R518"/>
    </row>
    <row r="519" spans="4:18" x14ac:dyDescent="0.2">
      <c r="D519"/>
      <c r="R519"/>
    </row>
    <row r="520" spans="4:18" x14ac:dyDescent="0.2">
      <c r="D520"/>
      <c r="R520"/>
    </row>
    <row r="521" spans="4:18" x14ac:dyDescent="0.2">
      <c r="D521"/>
      <c r="R521"/>
    </row>
    <row r="522" spans="4:18" x14ac:dyDescent="0.2">
      <c r="D522"/>
      <c r="R522"/>
    </row>
    <row r="523" spans="4:18" x14ac:dyDescent="0.2">
      <c r="D523"/>
      <c r="R523"/>
    </row>
    <row r="524" spans="4:18" x14ac:dyDescent="0.2">
      <c r="D524"/>
      <c r="R524"/>
    </row>
    <row r="525" spans="4:18" x14ac:dyDescent="0.2">
      <c r="D525"/>
    </row>
    <row r="526" spans="4:18" x14ac:dyDescent="0.2">
      <c r="D526"/>
    </row>
    <row r="527" spans="4:18" x14ac:dyDescent="0.2">
      <c r="D527"/>
    </row>
    <row r="528" spans="4:18" x14ac:dyDescent="0.2">
      <c r="D528"/>
    </row>
    <row r="529" spans="4:4" x14ac:dyDescent="0.2">
      <c r="D529"/>
    </row>
    <row r="530" spans="4:4" x14ac:dyDescent="0.2">
      <c r="D530"/>
    </row>
    <row r="531" spans="4:4" x14ac:dyDescent="0.2">
      <c r="D531"/>
    </row>
    <row r="532" spans="4:4" x14ac:dyDescent="0.2">
      <c r="D532"/>
    </row>
    <row r="533" spans="4:4" x14ac:dyDescent="0.2">
      <c r="D533"/>
    </row>
  </sheetData>
  <autoFilter ref="B1:X367" xr:uid="{92420CDC-9CB1-4F69-B7E5-89B4AF0C8BD7}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420CDC-9CB1-4F69-B7E5-89B4AF0C8BD7}">
  <sheetPr filterMode="1"/>
  <dimension ref="A1:AG533"/>
  <sheetViews>
    <sheetView tabSelected="1" topLeftCell="F1" workbookViewId="0">
      <selection activeCell="AC21" sqref="AC21"/>
    </sheetView>
  </sheetViews>
  <sheetFormatPr defaultRowHeight="15" x14ac:dyDescent="0.2"/>
  <cols>
    <col min="1" max="1" width="4" bestFit="1" customWidth="1"/>
    <col min="2" max="2" width="22.21875" bestFit="1" customWidth="1"/>
    <col min="3" max="3" width="14.88671875" bestFit="1" customWidth="1"/>
    <col min="4" max="4" width="10" style="4" customWidth="1"/>
    <col min="5" max="5" width="17.5546875" bestFit="1" customWidth="1"/>
    <col min="7" max="7" width="8" bestFit="1" customWidth="1"/>
    <col min="8" max="8" width="5.88671875" bestFit="1" customWidth="1"/>
    <col min="9" max="9" width="21.5546875" customWidth="1"/>
    <col min="10" max="10" width="12.21875" customWidth="1"/>
    <col min="11" max="11" width="10.77734375" bestFit="1" customWidth="1"/>
    <col min="12" max="12" width="11.33203125" customWidth="1"/>
    <col min="13" max="13" width="12.21875" customWidth="1"/>
    <col min="14" max="14" width="10.21875" style="8" customWidth="1"/>
    <col min="15" max="15" width="8.6640625" style="8" customWidth="1"/>
    <col min="16" max="16" width="8.88671875" bestFit="1" customWidth="1"/>
    <col min="17" max="17" width="10.33203125" style="4" bestFit="1" customWidth="1"/>
    <col min="18" max="18" width="11.44140625" hidden="1" customWidth="1"/>
    <col min="19" max="21" width="14.77734375" style="8" hidden="1" customWidth="1"/>
    <col min="22" max="22" width="13.77734375" hidden="1" customWidth="1"/>
    <col min="23" max="23" width="101.88671875" hidden="1" customWidth="1"/>
  </cols>
  <sheetData>
    <row r="1" spans="1:33" ht="89.25" customHeight="1" x14ac:dyDescent="0.2">
      <c r="A1" s="6"/>
      <c r="B1" s="6"/>
      <c r="C1" s="6"/>
      <c r="D1" s="6" t="s">
        <v>0</v>
      </c>
      <c r="E1" s="6" t="s">
        <v>1</v>
      </c>
      <c r="F1" s="6" t="s">
        <v>2</v>
      </c>
      <c r="G1" s="6" t="s">
        <v>3</v>
      </c>
      <c r="H1" s="6" t="s">
        <v>4</v>
      </c>
      <c r="I1" s="6" t="s">
        <v>17</v>
      </c>
      <c r="J1" s="6" t="s">
        <v>5</v>
      </c>
      <c r="K1" s="6" t="s">
        <v>18</v>
      </c>
      <c r="L1" s="6" t="s">
        <v>19</v>
      </c>
      <c r="M1" s="6" t="s">
        <v>20</v>
      </c>
      <c r="N1" s="7" t="s">
        <v>6</v>
      </c>
      <c r="O1" s="7" t="s">
        <v>7</v>
      </c>
      <c r="P1" s="9" t="s">
        <v>8</v>
      </c>
      <c r="Q1" s="7" t="s">
        <v>9</v>
      </c>
      <c r="R1" s="7" t="s">
        <v>10</v>
      </c>
      <c r="S1" s="7" t="s">
        <v>11</v>
      </c>
      <c r="T1" s="7" t="s">
        <v>12</v>
      </c>
      <c r="U1" s="7" t="s">
        <v>13</v>
      </c>
      <c r="V1" s="7" t="s">
        <v>14</v>
      </c>
      <c r="W1" s="7" t="s">
        <v>15</v>
      </c>
      <c r="X1" s="2"/>
      <c r="Y1" s="2"/>
      <c r="Z1" s="2"/>
      <c r="AA1" s="2"/>
      <c r="AB1" s="2"/>
      <c r="AC1" s="2"/>
      <c r="AD1" s="2"/>
      <c r="AE1" s="2"/>
      <c r="AF1" s="2"/>
      <c r="AG1" s="2"/>
    </row>
    <row r="2" spans="1:33" ht="15.75" hidden="1" x14ac:dyDescent="0.25">
      <c r="A2" s="11"/>
      <c r="B2" t="s">
        <v>21</v>
      </c>
      <c r="C2" s="3">
        <v>44721</v>
      </c>
      <c r="D2">
        <v>0.3</v>
      </c>
      <c r="E2">
        <v>22006</v>
      </c>
      <c r="F2">
        <v>0.14499999999999999</v>
      </c>
      <c r="G2">
        <v>3190.83</v>
      </c>
      <c r="H2">
        <v>11.46</v>
      </c>
      <c r="I2" s="13">
        <v>12996.93</v>
      </c>
      <c r="J2">
        <v>4000</v>
      </c>
      <c r="K2">
        <v>2296</v>
      </c>
      <c r="L2">
        <v>12170</v>
      </c>
      <c r="M2">
        <f t="shared" ref="M2:M65" si="0">SUM(L2*0.145)</f>
        <v>1764.6499999999999</v>
      </c>
      <c r="N2" s="8">
        <f t="shared" ref="N2:N65" si="1">P2/M2*100</f>
        <v>635.86660244241079</v>
      </c>
      <c r="O2" s="8">
        <f t="shared" ref="O2:O65" si="2">SUM(N2/100)/2</f>
        <v>3.1793330122120538</v>
      </c>
      <c r="P2" s="5">
        <f t="shared" ref="P2:P65" si="3">I2-M2-H2</f>
        <v>11220.820000000002</v>
      </c>
      <c r="Q2" s="5">
        <f t="shared" ref="Q2:Q65" si="4">SUM(3*M2)+P2+(3*H2)</f>
        <v>16549.150000000001</v>
      </c>
      <c r="R2" s="5">
        <f t="shared" ref="R2:R65" si="5">E2-L2</f>
        <v>9836</v>
      </c>
      <c r="S2" s="8">
        <f t="shared" ref="S2:S65" si="6">SUM(Q2)+(R2*0.145*O2)</f>
        <v>21083.578328677075</v>
      </c>
      <c r="T2" s="8">
        <f t="shared" ref="T2:T65" si="7">SUM(Q2)+ (3*(R2*0.145))+(R2*0.145*O2)</f>
        <v>25362.238328677078</v>
      </c>
      <c r="U2" s="8">
        <f t="shared" ref="U2:U65" si="8">SUM(T2/J2)</f>
        <v>6.34055958216927</v>
      </c>
      <c r="V2" t="s">
        <v>16</v>
      </c>
    </row>
    <row r="3" spans="1:33" ht="15.75" x14ac:dyDescent="0.25">
      <c r="A3" s="11"/>
      <c r="B3" t="s">
        <v>21</v>
      </c>
      <c r="C3" s="3">
        <v>44638</v>
      </c>
      <c r="D3" s="4">
        <v>0</v>
      </c>
      <c r="E3">
        <v>22006</v>
      </c>
      <c r="F3">
        <v>0.14499999999999999</v>
      </c>
      <c r="G3">
        <v>3190.83</v>
      </c>
      <c r="H3">
        <v>11.46</v>
      </c>
      <c r="I3" s="13">
        <v>12986.05</v>
      </c>
      <c r="J3">
        <v>4000</v>
      </c>
      <c r="K3">
        <v>2296</v>
      </c>
      <c r="L3">
        <v>12170</v>
      </c>
      <c r="M3">
        <f t="shared" si="0"/>
        <v>1764.6499999999999</v>
      </c>
      <c r="N3" s="8">
        <f t="shared" si="1"/>
        <v>635.25004958490354</v>
      </c>
      <c r="O3" s="8">
        <f t="shared" si="2"/>
        <v>3.1762502479245178</v>
      </c>
      <c r="P3" s="5">
        <f t="shared" si="3"/>
        <v>11209.94</v>
      </c>
      <c r="Q3" s="5">
        <f t="shared" si="4"/>
        <v>16538.27</v>
      </c>
      <c r="R3" s="5">
        <f t="shared" si="5"/>
        <v>9836</v>
      </c>
      <c r="S3" s="8">
        <f t="shared" si="6"/>
        <v>21068.301628594905</v>
      </c>
      <c r="T3" s="8">
        <f t="shared" si="7"/>
        <v>25346.961628594905</v>
      </c>
      <c r="U3" s="8">
        <f t="shared" si="8"/>
        <v>6.3367404071487261</v>
      </c>
      <c r="V3" t="s">
        <v>16</v>
      </c>
    </row>
    <row r="4" spans="1:33" ht="15.75" hidden="1" x14ac:dyDescent="0.25">
      <c r="A4" s="11"/>
      <c r="B4" t="s">
        <v>21</v>
      </c>
      <c r="C4" s="3">
        <v>44719</v>
      </c>
      <c r="D4">
        <v>0.41</v>
      </c>
      <c r="E4">
        <v>22006</v>
      </c>
      <c r="F4">
        <v>0.14499999999999999</v>
      </c>
      <c r="G4">
        <v>3190.83</v>
      </c>
      <c r="H4">
        <v>11.46</v>
      </c>
      <c r="I4" s="13">
        <v>12956.56</v>
      </c>
      <c r="J4">
        <v>4000</v>
      </c>
      <c r="K4">
        <v>2296</v>
      </c>
      <c r="L4">
        <v>12170</v>
      </c>
      <c r="M4">
        <f t="shared" si="0"/>
        <v>1764.6499999999999</v>
      </c>
      <c r="N4" s="8">
        <f t="shared" si="1"/>
        <v>633.57889666506117</v>
      </c>
      <c r="O4" s="8">
        <f t="shared" si="2"/>
        <v>3.167894483325306</v>
      </c>
      <c r="P4" s="5">
        <f t="shared" si="3"/>
        <v>11180.45</v>
      </c>
      <c r="Q4" s="5">
        <f t="shared" si="4"/>
        <v>16508.780000000002</v>
      </c>
      <c r="R4" s="5">
        <f t="shared" si="5"/>
        <v>9836</v>
      </c>
      <c r="S4" s="8">
        <f t="shared" si="6"/>
        <v>21026.894470008221</v>
      </c>
      <c r="T4" s="8">
        <f t="shared" si="7"/>
        <v>25305.554470008221</v>
      </c>
      <c r="U4" s="8">
        <f t="shared" si="8"/>
        <v>6.3263886175020554</v>
      </c>
      <c r="V4" t="s">
        <v>16</v>
      </c>
    </row>
    <row r="5" spans="1:33" ht="15.75" hidden="1" x14ac:dyDescent="0.25">
      <c r="A5" s="11"/>
      <c r="B5" t="s">
        <v>21</v>
      </c>
      <c r="C5" s="3">
        <v>44720</v>
      </c>
      <c r="D5">
        <v>2.58</v>
      </c>
      <c r="E5">
        <v>22006</v>
      </c>
      <c r="F5">
        <v>0.14499999999999999</v>
      </c>
      <c r="G5">
        <v>3190.83</v>
      </c>
      <c r="H5">
        <v>11.46</v>
      </c>
      <c r="I5" s="13">
        <v>12906</v>
      </c>
      <c r="J5">
        <v>4000</v>
      </c>
      <c r="K5">
        <v>2296</v>
      </c>
      <c r="L5">
        <v>12170</v>
      </c>
      <c r="M5">
        <f t="shared" si="0"/>
        <v>1764.6499999999999</v>
      </c>
      <c r="N5" s="8">
        <f t="shared" si="1"/>
        <v>630.71373926841034</v>
      </c>
      <c r="O5" s="8">
        <f t="shared" si="2"/>
        <v>3.1535686963420515</v>
      </c>
      <c r="P5" s="5">
        <f t="shared" si="3"/>
        <v>11129.890000000001</v>
      </c>
      <c r="Q5" s="5">
        <f t="shared" si="4"/>
        <v>16458.22</v>
      </c>
      <c r="R5" s="5">
        <f t="shared" si="5"/>
        <v>9836</v>
      </c>
      <c r="S5" s="8">
        <f t="shared" si="6"/>
        <v>20955.902746096959</v>
      </c>
      <c r="T5" s="8">
        <f t="shared" si="7"/>
        <v>25234.562746096963</v>
      </c>
      <c r="U5" s="8">
        <f t="shared" si="8"/>
        <v>6.3086406865242406</v>
      </c>
      <c r="V5" t="s">
        <v>16</v>
      </c>
    </row>
    <row r="6" spans="1:33" ht="15.75" hidden="1" x14ac:dyDescent="0.25">
      <c r="A6" s="11"/>
      <c r="B6" t="s">
        <v>21</v>
      </c>
      <c r="C6" s="3">
        <v>44718</v>
      </c>
      <c r="D6">
        <v>1.08</v>
      </c>
      <c r="E6">
        <v>22006</v>
      </c>
      <c r="F6">
        <v>0.14499999999999999</v>
      </c>
      <c r="G6">
        <v>3190.83</v>
      </c>
      <c r="H6">
        <v>11.46</v>
      </c>
      <c r="I6" s="13">
        <v>12881.67</v>
      </c>
      <c r="J6">
        <v>4000</v>
      </c>
      <c r="K6">
        <v>2296</v>
      </c>
      <c r="L6">
        <v>12170</v>
      </c>
      <c r="M6">
        <f t="shared" si="0"/>
        <v>1764.6499999999999</v>
      </c>
      <c r="N6" s="8">
        <f t="shared" si="1"/>
        <v>629.33499560819439</v>
      </c>
      <c r="O6" s="8">
        <f t="shared" si="2"/>
        <v>3.1466749780409717</v>
      </c>
      <c r="P6" s="5">
        <f t="shared" si="3"/>
        <v>11105.560000000001</v>
      </c>
      <c r="Q6" s="5">
        <f t="shared" si="4"/>
        <v>16433.890000000003</v>
      </c>
      <c r="R6" s="5">
        <f t="shared" si="5"/>
        <v>9836</v>
      </c>
      <c r="S6" s="8">
        <f t="shared" si="6"/>
        <v>20921.740787181596</v>
      </c>
      <c r="T6" s="8">
        <f t="shared" si="7"/>
        <v>25200.400787181596</v>
      </c>
      <c r="U6" s="8">
        <f t="shared" si="8"/>
        <v>6.3001001967953991</v>
      </c>
      <c r="V6" t="s">
        <v>16</v>
      </c>
    </row>
    <row r="7" spans="1:33" ht="15.75" x14ac:dyDescent="0.25">
      <c r="A7" s="11"/>
      <c r="B7" t="s">
        <v>21</v>
      </c>
      <c r="C7" s="3">
        <v>44641</v>
      </c>
      <c r="D7" s="4">
        <v>0</v>
      </c>
      <c r="E7">
        <v>22006</v>
      </c>
      <c r="F7">
        <v>0.14499999999999999</v>
      </c>
      <c r="G7">
        <v>3190.83</v>
      </c>
      <c r="H7">
        <v>11.46</v>
      </c>
      <c r="I7" s="13">
        <v>12871.98</v>
      </c>
      <c r="J7">
        <v>4000</v>
      </c>
      <c r="K7">
        <v>2296</v>
      </c>
      <c r="L7">
        <v>12170</v>
      </c>
      <c r="M7">
        <f t="shared" si="0"/>
        <v>1764.6499999999999</v>
      </c>
      <c r="N7" s="8">
        <f t="shared" si="1"/>
        <v>628.78587821947701</v>
      </c>
      <c r="O7" s="8">
        <f t="shared" si="2"/>
        <v>3.1439293910973851</v>
      </c>
      <c r="P7" s="5">
        <f t="shared" si="3"/>
        <v>11095.87</v>
      </c>
      <c r="Q7" s="5">
        <f t="shared" si="4"/>
        <v>16424.2</v>
      </c>
      <c r="R7" s="5">
        <f t="shared" si="5"/>
        <v>9836</v>
      </c>
      <c r="S7" s="8">
        <f t="shared" si="6"/>
        <v>20908.134976170913</v>
      </c>
      <c r="T7" s="8">
        <f t="shared" si="7"/>
        <v>25186.794976170913</v>
      </c>
      <c r="U7" s="8">
        <f t="shared" si="8"/>
        <v>6.296698744042728</v>
      </c>
      <c r="V7" t="s">
        <v>16</v>
      </c>
    </row>
    <row r="8" spans="1:33" ht="15.75" hidden="1" x14ac:dyDescent="0.25">
      <c r="A8" s="11"/>
      <c r="B8" t="s">
        <v>21</v>
      </c>
      <c r="C8" s="3">
        <v>44737</v>
      </c>
      <c r="D8">
        <v>0.11</v>
      </c>
      <c r="E8">
        <v>22006</v>
      </c>
      <c r="F8">
        <v>0.14499999999999999</v>
      </c>
      <c r="G8">
        <v>3190.83</v>
      </c>
      <c r="H8">
        <v>11.46</v>
      </c>
      <c r="I8" s="13">
        <v>12841.31</v>
      </c>
      <c r="J8">
        <v>4000</v>
      </c>
      <c r="K8">
        <v>2296</v>
      </c>
      <c r="L8">
        <v>12170</v>
      </c>
      <c r="M8">
        <f t="shared" si="0"/>
        <v>1764.6499999999999</v>
      </c>
      <c r="N8" s="8">
        <f t="shared" si="1"/>
        <v>627.04785651545637</v>
      </c>
      <c r="O8" s="8">
        <f t="shared" si="2"/>
        <v>3.1352392825772819</v>
      </c>
      <c r="P8" s="5">
        <f t="shared" si="3"/>
        <v>11065.2</v>
      </c>
      <c r="Q8" s="5">
        <f t="shared" si="4"/>
        <v>16393.530000000002</v>
      </c>
      <c r="R8" s="5">
        <f t="shared" si="5"/>
        <v>9836</v>
      </c>
      <c r="S8" s="8">
        <f t="shared" si="6"/>
        <v>20865.070969597371</v>
      </c>
      <c r="T8" s="8">
        <f t="shared" si="7"/>
        <v>25143.730969597374</v>
      </c>
      <c r="U8" s="8">
        <f t="shared" si="8"/>
        <v>6.2859327423993436</v>
      </c>
      <c r="V8" t="s">
        <v>16</v>
      </c>
    </row>
    <row r="9" spans="1:33" ht="15.75" x14ac:dyDescent="0.25">
      <c r="A9" s="11"/>
      <c r="B9" t="s">
        <v>21</v>
      </c>
      <c r="C9" s="3">
        <v>44640</v>
      </c>
      <c r="D9" s="4">
        <v>0</v>
      </c>
      <c r="E9">
        <v>22006</v>
      </c>
      <c r="F9">
        <v>0.14499999999999999</v>
      </c>
      <c r="G9">
        <v>3190.83</v>
      </c>
      <c r="H9">
        <v>11.46</v>
      </c>
      <c r="I9" s="13">
        <v>12841.24</v>
      </c>
      <c r="J9">
        <v>4000</v>
      </c>
      <c r="K9">
        <v>2296</v>
      </c>
      <c r="L9">
        <v>12170</v>
      </c>
      <c r="M9">
        <f t="shared" si="0"/>
        <v>1764.6499999999999</v>
      </c>
      <c r="N9" s="8">
        <f t="shared" si="1"/>
        <v>627.04388972317474</v>
      </c>
      <c r="O9" s="8">
        <f t="shared" si="2"/>
        <v>3.1352194486158735</v>
      </c>
      <c r="P9" s="5">
        <f t="shared" si="3"/>
        <v>11065.130000000001</v>
      </c>
      <c r="Q9" s="5">
        <f t="shared" si="4"/>
        <v>16393.460000000003</v>
      </c>
      <c r="R9" s="5">
        <f t="shared" si="5"/>
        <v>9836</v>
      </c>
      <c r="S9" s="8">
        <f t="shared" si="6"/>
        <v>20864.972682004933</v>
      </c>
      <c r="T9" s="8">
        <f t="shared" si="7"/>
        <v>25143.632682004933</v>
      </c>
      <c r="U9" s="8">
        <f t="shared" si="8"/>
        <v>6.2859081705012327</v>
      </c>
      <c r="V9" t="s">
        <v>16</v>
      </c>
    </row>
    <row r="10" spans="1:33" ht="15.75" hidden="1" x14ac:dyDescent="0.25">
      <c r="A10" s="11"/>
      <c r="B10" t="s">
        <v>21</v>
      </c>
      <c r="C10" s="3">
        <v>44637</v>
      </c>
      <c r="D10">
        <v>0</v>
      </c>
      <c r="E10">
        <v>22006</v>
      </c>
      <c r="F10">
        <v>0.14499999999999999</v>
      </c>
      <c r="G10">
        <v>3190.83</v>
      </c>
      <c r="H10">
        <v>11.46</v>
      </c>
      <c r="I10" s="13">
        <v>12836.97</v>
      </c>
      <c r="J10">
        <v>4000</v>
      </c>
      <c r="K10">
        <v>2296</v>
      </c>
      <c r="L10">
        <v>12170</v>
      </c>
      <c r="M10">
        <f t="shared" si="0"/>
        <v>1764.6499999999999</v>
      </c>
      <c r="N10" s="8">
        <f t="shared" si="1"/>
        <v>626.80191539398754</v>
      </c>
      <c r="O10" s="8">
        <f t="shared" si="2"/>
        <v>3.1340095769699379</v>
      </c>
      <c r="P10" s="5">
        <f t="shared" si="3"/>
        <v>11060.86</v>
      </c>
      <c r="Q10" s="5">
        <f t="shared" si="4"/>
        <v>16389.190000000002</v>
      </c>
      <c r="R10" s="5">
        <f t="shared" si="5"/>
        <v>9836</v>
      </c>
      <c r="S10" s="8">
        <f t="shared" si="6"/>
        <v>20858.977138866067</v>
      </c>
      <c r="T10" s="8">
        <f t="shared" si="7"/>
        <v>25137.637138866066</v>
      </c>
      <c r="U10" s="8">
        <f t="shared" si="8"/>
        <v>6.2844092847165163</v>
      </c>
      <c r="V10" t="s">
        <v>16</v>
      </c>
    </row>
    <row r="11" spans="1:33" ht="15.75" x14ac:dyDescent="0.25">
      <c r="A11" s="11"/>
      <c r="B11" t="s">
        <v>21</v>
      </c>
      <c r="C11" s="3">
        <v>44639</v>
      </c>
      <c r="D11" s="4">
        <v>0</v>
      </c>
      <c r="E11">
        <v>22006</v>
      </c>
      <c r="F11">
        <v>0.14499999999999999</v>
      </c>
      <c r="G11">
        <v>3190.83</v>
      </c>
      <c r="H11">
        <v>11.46</v>
      </c>
      <c r="I11" s="13">
        <v>12811.42</v>
      </c>
      <c r="J11">
        <v>4000</v>
      </c>
      <c r="K11">
        <v>2296</v>
      </c>
      <c r="L11">
        <v>12170</v>
      </c>
      <c r="M11">
        <f t="shared" si="0"/>
        <v>1764.6499999999999</v>
      </c>
      <c r="N11" s="8">
        <f t="shared" si="1"/>
        <v>625.35403621114676</v>
      </c>
      <c r="O11" s="8">
        <f t="shared" si="2"/>
        <v>3.126770181055734</v>
      </c>
      <c r="P11" s="5">
        <f t="shared" si="3"/>
        <v>11035.310000000001</v>
      </c>
      <c r="Q11" s="5">
        <f t="shared" si="4"/>
        <v>16363.640000000001</v>
      </c>
      <c r="R11" s="5">
        <f t="shared" si="5"/>
        <v>9836</v>
      </c>
      <c r="S11" s="8">
        <f t="shared" si="6"/>
        <v>20823.102167625308</v>
      </c>
      <c r="T11" s="8">
        <f t="shared" si="7"/>
        <v>25101.762167625311</v>
      </c>
      <c r="U11" s="8">
        <f t="shared" si="8"/>
        <v>6.2754405419063275</v>
      </c>
      <c r="V11" t="s">
        <v>16</v>
      </c>
    </row>
    <row r="12" spans="1:33" ht="15.75" hidden="1" x14ac:dyDescent="0.25">
      <c r="A12" s="11"/>
      <c r="B12" t="s">
        <v>21</v>
      </c>
      <c r="C12" s="3">
        <v>44735</v>
      </c>
      <c r="D12">
        <v>0.84</v>
      </c>
      <c r="E12">
        <v>22006</v>
      </c>
      <c r="F12">
        <v>0.14499999999999999</v>
      </c>
      <c r="G12">
        <v>3190.83</v>
      </c>
      <c r="H12">
        <v>11.46</v>
      </c>
      <c r="I12" s="13">
        <v>12788.94</v>
      </c>
      <c r="J12">
        <v>4000</v>
      </c>
      <c r="K12">
        <v>2296</v>
      </c>
      <c r="L12">
        <v>12170</v>
      </c>
      <c r="M12">
        <f t="shared" si="0"/>
        <v>1764.6499999999999</v>
      </c>
      <c r="N12" s="8">
        <f t="shared" si="1"/>
        <v>624.08012920409158</v>
      </c>
      <c r="O12" s="8">
        <f t="shared" si="2"/>
        <v>3.1204006460204581</v>
      </c>
      <c r="P12" s="5">
        <f t="shared" si="3"/>
        <v>11012.830000000002</v>
      </c>
      <c r="Q12" s="5">
        <f t="shared" si="4"/>
        <v>16341.160000000002</v>
      </c>
      <c r="R12" s="5">
        <f t="shared" si="5"/>
        <v>9836</v>
      </c>
      <c r="S12" s="8">
        <f t="shared" si="6"/>
        <v>20791.537809367299</v>
      </c>
      <c r="T12" s="8">
        <f t="shared" si="7"/>
        <v>25070.197809367295</v>
      </c>
      <c r="U12" s="8">
        <f t="shared" si="8"/>
        <v>6.2675494523418234</v>
      </c>
      <c r="V12" t="s">
        <v>16</v>
      </c>
    </row>
    <row r="13" spans="1:33" ht="15.75" hidden="1" x14ac:dyDescent="0.25">
      <c r="A13" s="11"/>
      <c r="B13" t="s">
        <v>21</v>
      </c>
      <c r="C13" s="3">
        <v>44717</v>
      </c>
      <c r="D13">
        <v>28.29</v>
      </c>
      <c r="E13">
        <v>22006</v>
      </c>
      <c r="F13">
        <v>0.14499999999999999</v>
      </c>
      <c r="G13">
        <v>3190.83</v>
      </c>
      <c r="H13">
        <v>11.46</v>
      </c>
      <c r="I13" s="13">
        <v>12769.38</v>
      </c>
      <c r="J13">
        <v>4000</v>
      </c>
      <c r="K13">
        <v>2296</v>
      </c>
      <c r="L13">
        <v>12170</v>
      </c>
      <c r="M13">
        <f t="shared" si="0"/>
        <v>1764.6499999999999</v>
      </c>
      <c r="N13" s="8">
        <f t="shared" si="1"/>
        <v>622.97169410364677</v>
      </c>
      <c r="O13" s="8">
        <f t="shared" si="2"/>
        <v>3.1148584705182341</v>
      </c>
      <c r="P13" s="5">
        <f t="shared" si="3"/>
        <v>10993.27</v>
      </c>
      <c r="Q13" s="5">
        <f t="shared" si="4"/>
        <v>16321.6</v>
      </c>
      <c r="R13" s="5">
        <f t="shared" si="5"/>
        <v>9836</v>
      </c>
      <c r="S13" s="8">
        <f t="shared" si="6"/>
        <v>20764.073447822517</v>
      </c>
      <c r="T13" s="8">
        <f t="shared" si="7"/>
        <v>25042.733447822517</v>
      </c>
      <c r="U13" s="8">
        <f t="shared" si="8"/>
        <v>6.2606833619556292</v>
      </c>
      <c r="V13" t="s">
        <v>16</v>
      </c>
    </row>
    <row r="14" spans="1:33" ht="15.75" x14ac:dyDescent="0.25">
      <c r="A14" s="11"/>
      <c r="B14" t="s">
        <v>21</v>
      </c>
      <c r="C14" s="3">
        <v>44904</v>
      </c>
      <c r="D14" s="4">
        <v>0</v>
      </c>
      <c r="E14">
        <v>22006</v>
      </c>
      <c r="F14">
        <v>0.14499999999999999</v>
      </c>
      <c r="G14">
        <v>3190.83</v>
      </c>
      <c r="H14">
        <v>11.46</v>
      </c>
      <c r="I14" s="13">
        <v>12684.91015625</v>
      </c>
      <c r="J14">
        <v>4000</v>
      </c>
      <c r="K14">
        <v>2296</v>
      </c>
      <c r="L14">
        <v>12170</v>
      </c>
      <c r="M14">
        <f t="shared" si="0"/>
        <v>1764.6499999999999</v>
      </c>
      <c r="N14" s="8">
        <f t="shared" si="1"/>
        <v>618.18491804323821</v>
      </c>
      <c r="O14" s="8">
        <f t="shared" si="2"/>
        <v>3.0909245902161913</v>
      </c>
      <c r="P14" s="5">
        <f t="shared" si="3"/>
        <v>10908.800156250001</v>
      </c>
      <c r="Q14" s="5">
        <f t="shared" si="4"/>
        <v>16237.130156249999</v>
      </c>
      <c r="R14" s="5">
        <f t="shared" si="5"/>
        <v>9836</v>
      </c>
      <c r="S14" s="8">
        <f t="shared" si="6"/>
        <v>20645.468625308135</v>
      </c>
      <c r="T14" s="8">
        <f t="shared" si="7"/>
        <v>24924.128625308134</v>
      </c>
      <c r="U14" s="8">
        <f t="shared" si="8"/>
        <v>6.2310321563270339</v>
      </c>
      <c r="V14" t="s">
        <v>16</v>
      </c>
    </row>
    <row r="15" spans="1:33" ht="15.75" x14ac:dyDescent="0.25">
      <c r="A15" s="11"/>
      <c r="B15" t="s">
        <v>21</v>
      </c>
      <c r="C15" s="3">
        <v>44907</v>
      </c>
      <c r="D15" s="4">
        <v>0</v>
      </c>
      <c r="E15">
        <v>22006</v>
      </c>
      <c r="F15">
        <v>0.14499999999999999</v>
      </c>
      <c r="G15">
        <v>3190.83</v>
      </c>
      <c r="H15">
        <v>11.46</v>
      </c>
      <c r="I15" s="13">
        <v>12635.1396484375</v>
      </c>
      <c r="J15">
        <v>4000</v>
      </c>
      <c r="K15">
        <v>2296</v>
      </c>
      <c r="L15">
        <v>12170</v>
      </c>
      <c r="M15">
        <f t="shared" si="0"/>
        <v>1764.6499999999999</v>
      </c>
      <c r="N15" s="8">
        <f t="shared" si="1"/>
        <v>615.36449995395697</v>
      </c>
      <c r="O15" s="8">
        <f t="shared" si="2"/>
        <v>3.0768224997697846</v>
      </c>
      <c r="P15" s="5">
        <f t="shared" si="3"/>
        <v>10859.029648437501</v>
      </c>
      <c r="Q15" s="5">
        <f t="shared" si="4"/>
        <v>16187.359648437499</v>
      </c>
      <c r="R15" s="5">
        <f t="shared" si="5"/>
        <v>9836</v>
      </c>
      <c r="S15" s="8">
        <f t="shared" si="6"/>
        <v>20575.585434059161</v>
      </c>
      <c r="T15" s="8">
        <f t="shared" si="7"/>
        <v>24854.245434059158</v>
      </c>
      <c r="U15" s="8">
        <f t="shared" si="8"/>
        <v>6.2135613585147897</v>
      </c>
      <c r="V15" t="s">
        <v>16</v>
      </c>
    </row>
    <row r="16" spans="1:33" ht="15.75" x14ac:dyDescent="0.25">
      <c r="A16" s="11"/>
      <c r="B16" t="s">
        <v>21</v>
      </c>
      <c r="C16" s="3">
        <v>44738</v>
      </c>
      <c r="D16" s="4">
        <v>0</v>
      </c>
      <c r="E16">
        <v>22006</v>
      </c>
      <c r="F16">
        <v>0.14499999999999999</v>
      </c>
      <c r="G16">
        <v>3190.83</v>
      </c>
      <c r="H16">
        <v>11.46</v>
      </c>
      <c r="I16" s="13">
        <v>12606.52</v>
      </c>
      <c r="J16">
        <v>4000</v>
      </c>
      <c r="K16">
        <v>2296</v>
      </c>
      <c r="L16">
        <v>12170</v>
      </c>
      <c r="M16">
        <f t="shared" si="0"/>
        <v>1764.6499999999999</v>
      </c>
      <c r="N16" s="8">
        <f t="shared" si="1"/>
        <v>613.74266851783648</v>
      </c>
      <c r="O16" s="8">
        <f t="shared" si="2"/>
        <v>3.0687133425891826</v>
      </c>
      <c r="P16" s="5">
        <f t="shared" si="3"/>
        <v>10830.410000000002</v>
      </c>
      <c r="Q16" s="5">
        <f t="shared" si="4"/>
        <v>16158.74</v>
      </c>
      <c r="R16" s="5">
        <f t="shared" si="5"/>
        <v>9836</v>
      </c>
      <c r="S16" s="8">
        <f t="shared" si="6"/>
        <v>20535.400343467543</v>
      </c>
      <c r="T16" s="8">
        <f t="shared" si="7"/>
        <v>24814.060343467543</v>
      </c>
      <c r="U16" s="8">
        <f t="shared" si="8"/>
        <v>6.2035150858668855</v>
      </c>
      <c r="V16" t="s">
        <v>16</v>
      </c>
    </row>
    <row r="17" spans="1:22" ht="15.75" x14ac:dyDescent="0.25">
      <c r="A17" s="11"/>
      <c r="B17" t="s">
        <v>21</v>
      </c>
      <c r="C17" s="3">
        <v>44905</v>
      </c>
      <c r="D17" s="4">
        <v>0</v>
      </c>
      <c r="E17">
        <v>22006</v>
      </c>
      <c r="F17">
        <v>0.14499999999999999</v>
      </c>
      <c r="G17">
        <v>3190.83</v>
      </c>
      <c r="H17">
        <v>11.46</v>
      </c>
      <c r="I17" s="13">
        <v>12593.6298828125</v>
      </c>
      <c r="J17">
        <v>4000</v>
      </c>
      <c r="K17">
        <v>2296</v>
      </c>
      <c r="L17">
        <v>12170</v>
      </c>
      <c r="M17">
        <f t="shared" si="0"/>
        <v>1764.6499999999999</v>
      </c>
      <c r="N17" s="8">
        <f t="shared" si="1"/>
        <v>613.01220541254656</v>
      </c>
      <c r="O17" s="8">
        <f t="shared" si="2"/>
        <v>3.065061027062733</v>
      </c>
      <c r="P17" s="5">
        <f t="shared" si="3"/>
        <v>10817.519882812501</v>
      </c>
      <c r="Q17" s="5">
        <f t="shared" si="4"/>
        <v>16145.849882812499</v>
      </c>
      <c r="R17" s="5">
        <f t="shared" si="5"/>
        <v>9836</v>
      </c>
      <c r="S17" s="8">
        <f t="shared" si="6"/>
        <v>20517.301220829911</v>
      </c>
      <c r="T17" s="8">
        <f t="shared" si="7"/>
        <v>24795.961220829908</v>
      </c>
      <c r="U17" s="8">
        <f t="shared" si="8"/>
        <v>6.1989903052074773</v>
      </c>
      <c r="V17" t="s">
        <v>16</v>
      </c>
    </row>
    <row r="18" spans="1:22" ht="15.75" x14ac:dyDescent="0.25">
      <c r="A18" s="11"/>
      <c r="B18" t="s">
        <v>21</v>
      </c>
      <c r="C18" s="3">
        <v>44642</v>
      </c>
      <c r="D18" s="4">
        <v>0</v>
      </c>
      <c r="E18">
        <v>22006</v>
      </c>
      <c r="F18">
        <v>0.14499999999999999</v>
      </c>
      <c r="G18">
        <v>3190.83</v>
      </c>
      <c r="H18">
        <v>11.46</v>
      </c>
      <c r="I18" s="13">
        <v>12562.08</v>
      </c>
      <c r="J18">
        <v>4000</v>
      </c>
      <c r="K18">
        <v>2296</v>
      </c>
      <c r="L18">
        <v>12170</v>
      </c>
      <c r="M18">
        <f t="shared" si="0"/>
        <v>1764.6499999999999</v>
      </c>
      <c r="N18" s="8">
        <f t="shared" si="1"/>
        <v>611.22432210353338</v>
      </c>
      <c r="O18" s="8">
        <f t="shared" si="2"/>
        <v>3.0561216105176667</v>
      </c>
      <c r="P18" s="5">
        <f t="shared" si="3"/>
        <v>10785.970000000001</v>
      </c>
      <c r="Q18" s="5">
        <f t="shared" si="4"/>
        <v>16114.300000000001</v>
      </c>
      <c r="R18" s="5">
        <f t="shared" si="5"/>
        <v>9836</v>
      </c>
      <c r="S18" s="8">
        <f t="shared" si="6"/>
        <v>20473.001763352506</v>
      </c>
      <c r="T18" s="8">
        <f t="shared" si="7"/>
        <v>24751.661763352506</v>
      </c>
      <c r="U18" s="8">
        <f t="shared" si="8"/>
        <v>6.1879154408381263</v>
      </c>
      <c r="V18" t="s">
        <v>16</v>
      </c>
    </row>
    <row r="19" spans="1:22" ht="15.75" x14ac:dyDescent="0.25">
      <c r="A19" s="11"/>
      <c r="B19" t="s">
        <v>21</v>
      </c>
      <c r="C19" s="3">
        <v>44710</v>
      </c>
      <c r="D19" s="4">
        <v>0.1</v>
      </c>
      <c r="E19">
        <v>22006</v>
      </c>
      <c r="F19">
        <v>0.14499999999999999</v>
      </c>
      <c r="G19">
        <v>3190.83</v>
      </c>
      <c r="H19">
        <v>11.46</v>
      </c>
      <c r="I19" s="13">
        <v>12539</v>
      </c>
      <c r="J19">
        <v>4000</v>
      </c>
      <c r="K19">
        <v>2296</v>
      </c>
      <c r="L19">
        <v>12170</v>
      </c>
      <c r="M19">
        <f t="shared" si="0"/>
        <v>1764.6499999999999</v>
      </c>
      <c r="N19" s="8">
        <f t="shared" si="1"/>
        <v>609.91641401977745</v>
      </c>
      <c r="O19" s="8">
        <f t="shared" si="2"/>
        <v>3.0495820700988872</v>
      </c>
      <c r="P19" s="5">
        <f t="shared" si="3"/>
        <v>10762.890000000001</v>
      </c>
      <c r="Q19" s="5">
        <f t="shared" si="4"/>
        <v>16091.22</v>
      </c>
      <c r="R19" s="5">
        <f t="shared" si="5"/>
        <v>9836</v>
      </c>
      <c r="S19" s="8">
        <f t="shared" si="6"/>
        <v>20440.594940016432</v>
      </c>
      <c r="T19" s="8">
        <f t="shared" si="7"/>
        <v>24719.254940016432</v>
      </c>
      <c r="U19" s="8">
        <f t="shared" si="8"/>
        <v>6.1798137350041076</v>
      </c>
      <c r="V19" t="s">
        <v>16</v>
      </c>
    </row>
    <row r="20" spans="1:22" ht="15.75" x14ac:dyDescent="0.25">
      <c r="A20" s="11"/>
      <c r="B20" t="s">
        <v>21</v>
      </c>
      <c r="C20" s="3">
        <v>44906</v>
      </c>
      <c r="D20" s="4">
        <v>0</v>
      </c>
      <c r="E20">
        <v>22006</v>
      </c>
      <c r="F20">
        <v>0.14499999999999999</v>
      </c>
      <c r="G20">
        <v>3190.83</v>
      </c>
      <c r="H20">
        <v>11.46</v>
      </c>
      <c r="I20" s="13">
        <v>12494.0703125</v>
      </c>
      <c r="J20">
        <v>4000</v>
      </c>
      <c r="K20">
        <v>2296</v>
      </c>
      <c r="L20">
        <v>12170</v>
      </c>
      <c r="M20">
        <f t="shared" si="0"/>
        <v>1764.6499999999999</v>
      </c>
      <c r="N20" s="8">
        <f t="shared" si="1"/>
        <v>607.37031776839615</v>
      </c>
      <c r="O20" s="8">
        <f t="shared" si="2"/>
        <v>3.0368515888419809</v>
      </c>
      <c r="P20" s="5">
        <f t="shared" si="3"/>
        <v>10717.960312500001</v>
      </c>
      <c r="Q20" s="5">
        <f t="shared" si="4"/>
        <v>16046.290312499999</v>
      </c>
      <c r="R20" s="5">
        <f t="shared" si="5"/>
        <v>9836</v>
      </c>
      <c r="S20" s="8">
        <f t="shared" si="6"/>
        <v>20377.508785538208</v>
      </c>
      <c r="T20" s="8">
        <f t="shared" si="7"/>
        <v>24656.168785538208</v>
      </c>
      <c r="U20" s="8">
        <f t="shared" si="8"/>
        <v>6.1640421963845515</v>
      </c>
      <c r="V20" t="s">
        <v>16</v>
      </c>
    </row>
    <row r="21" spans="1:22" ht="15.75" x14ac:dyDescent="0.25">
      <c r="A21" s="11"/>
      <c r="B21" t="s">
        <v>21</v>
      </c>
      <c r="C21" s="3">
        <v>44734</v>
      </c>
      <c r="D21" s="4">
        <v>0</v>
      </c>
      <c r="E21">
        <v>22006</v>
      </c>
      <c r="F21">
        <v>0.14499999999999999</v>
      </c>
      <c r="G21">
        <v>3190.83</v>
      </c>
      <c r="H21">
        <v>11.46</v>
      </c>
      <c r="I21" s="13">
        <v>12489.63</v>
      </c>
      <c r="J21">
        <v>4000</v>
      </c>
      <c r="K21">
        <v>2296</v>
      </c>
      <c r="L21">
        <v>12170</v>
      </c>
      <c r="M21">
        <f t="shared" si="0"/>
        <v>1764.6499999999999</v>
      </c>
      <c r="N21" s="8">
        <f t="shared" si="1"/>
        <v>607.11869209191627</v>
      </c>
      <c r="O21" s="8">
        <f t="shared" si="2"/>
        <v>3.0355934604595816</v>
      </c>
      <c r="P21" s="5">
        <f t="shared" si="3"/>
        <v>10713.52</v>
      </c>
      <c r="Q21" s="5">
        <f t="shared" si="4"/>
        <v>16041.85</v>
      </c>
      <c r="R21" s="5">
        <f t="shared" si="5"/>
        <v>9836</v>
      </c>
      <c r="S21" s="8">
        <f t="shared" si="6"/>
        <v>20371.274105176664</v>
      </c>
      <c r="T21" s="8">
        <f t="shared" si="7"/>
        <v>24649.934105176668</v>
      </c>
      <c r="U21" s="8">
        <f t="shared" si="8"/>
        <v>6.1624835262941673</v>
      </c>
      <c r="V21" t="s">
        <v>16</v>
      </c>
    </row>
    <row r="22" spans="1:22" ht="15.75" x14ac:dyDescent="0.25">
      <c r="A22" s="11"/>
      <c r="B22" t="s">
        <v>21</v>
      </c>
      <c r="C22" s="3">
        <v>44714</v>
      </c>
      <c r="D22" s="4">
        <v>0</v>
      </c>
      <c r="E22">
        <v>22006</v>
      </c>
      <c r="F22">
        <v>0.14499999999999999</v>
      </c>
      <c r="G22">
        <v>3190.83</v>
      </c>
      <c r="H22">
        <v>11.46</v>
      </c>
      <c r="I22" s="13">
        <v>12465.4</v>
      </c>
      <c r="J22">
        <v>4000</v>
      </c>
      <c r="K22">
        <v>2296</v>
      </c>
      <c r="L22">
        <v>12170</v>
      </c>
      <c r="M22">
        <f t="shared" si="0"/>
        <v>1764.6499999999999</v>
      </c>
      <c r="N22" s="8">
        <f t="shared" si="1"/>
        <v>605.74561527781725</v>
      </c>
      <c r="O22" s="8">
        <f t="shared" si="2"/>
        <v>3.0287280763890863</v>
      </c>
      <c r="P22" s="5">
        <f t="shared" si="3"/>
        <v>10689.29</v>
      </c>
      <c r="Q22" s="5">
        <f t="shared" si="4"/>
        <v>16017.62</v>
      </c>
      <c r="R22" s="5">
        <f t="shared" si="5"/>
        <v>9836</v>
      </c>
      <c r="S22" s="8">
        <f t="shared" si="6"/>
        <v>20337.252557107644</v>
      </c>
      <c r="T22" s="8">
        <f t="shared" si="7"/>
        <v>24615.91255710764</v>
      </c>
      <c r="U22" s="8">
        <f t="shared" si="8"/>
        <v>6.1539781392769104</v>
      </c>
      <c r="V22" t="s">
        <v>16</v>
      </c>
    </row>
    <row r="23" spans="1:22" ht="15.75" x14ac:dyDescent="0.25">
      <c r="A23" s="11"/>
      <c r="B23" t="s">
        <v>21</v>
      </c>
      <c r="C23" s="3">
        <v>44902</v>
      </c>
      <c r="D23" s="4">
        <v>0</v>
      </c>
      <c r="E23">
        <v>22006</v>
      </c>
      <c r="F23">
        <v>0.14499999999999999</v>
      </c>
      <c r="G23">
        <v>3190.83</v>
      </c>
      <c r="H23">
        <v>11.46</v>
      </c>
      <c r="I23" s="13">
        <v>12382.91015625</v>
      </c>
      <c r="J23">
        <v>4000</v>
      </c>
      <c r="K23">
        <v>2296</v>
      </c>
      <c r="L23">
        <v>12170</v>
      </c>
      <c r="M23">
        <f t="shared" si="0"/>
        <v>1764.6499999999999</v>
      </c>
      <c r="N23" s="8">
        <f t="shared" si="1"/>
        <v>601.07104277052122</v>
      </c>
      <c r="O23" s="8">
        <f t="shared" si="2"/>
        <v>3.0053552138526061</v>
      </c>
      <c r="P23" s="5">
        <f t="shared" si="3"/>
        <v>10606.800156250001</v>
      </c>
      <c r="Q23" s="5">
        <f t="shared" si="4"/>
        <v>15935.130156249999</v>
      </c>
      <c r="R23" s="5">
        <f t="shared" si="5"/>
        <v>9836</v>
      </c>
      <c r="S23" s="8">
        <f t="shared" si="6"/>
        <v>20221.42786935086</v>
      </c>
      <c r="T23" s="8">
        <f t="shared" si="7"/>
        <v>24500.08786935086</v>
      </c>
      <c r="U23" s="8">
        <f t="shared" si="8"/>
        <v>6.1250219673377151</v>
      </c>
      <c r="V23" t="s">
        <v>16</v>
      </c>
    </row>
    <row r="24" spans="1:22" ht="15.75" x14ac:dyDescent="0.25">
      <c r="A24" s="11"/>
      <c r="B24" t="s">
        <v>21</v>
      </c>
      <c r="C24" s="3">
        <v>44729</v>
      </c>
      <c r="D24" s="4">
        <v>0</v>
      </c>
      <c r="E24">
        <v>22006</v>
      </c>
      <c r="F24">
        <v>0.14499999999999999</v>
      </c>
      <c r="G24">
        <v>3190.83</v>
      </c>
      <c r="H24">
        <v>11.46</v>
      </c>
      <c r="I24" s="13">
        <v>12378.35</v>
      </c>
      <c r="J24">
        <v>4000</v>
      </c>
      <c r="K24">
        <v>2296</v>
      </c>
      <c r="L24">
        <v>12170</v>
      </c>
      <c r="M24">
        <f t="shared" si="0"/>
        <v>1764.6499999999999</v>
      </c>
      <c r="N24" s="8">
        <f t="shared" si="1"/>
        <v>600.81262573314837</v>
      </c>
      <c r="O24" s="8">
        <f t="shared" si="2"/>
        <v>3.004063128665742</v>
      </c>
      <c r="P24" s="5">
        <f t="shared" si="3"/>
        <v>10602.240000000002</v>
      </c>
      <c r="Q24" s="5">
        <f t="shared" si="4"/>
        <v>15930.570000000002</v>
      </c>
      <c r="R24" s="5">
        <f t="shared" si="5"/>
        <v>9836</v>
      </c>
      <c r="S24" s="8">
        <f t="shared" si="6"/>
        <v>20215.024915365655</v>
      </c>
      <c r="T24" s="8">
        <f t="shared" si="7"/>
        <v>24493.684915365659</v>
      </c>
      <c r="U24" s="8">
        <f t="shared" si="8"/>
        <v>6.1234212288414147</v>
      </c>
      <c r="V24" t="s">
        <v>16</v>
      </c>
    </row>
    <row r="25" spans="1:22" ht="15.75" x14ac:dyDescent="0.25">
      <c r="A25" s="11"/>
      <c r="B25" t="s">
        <v>21</v>
      </c>
      <c r="C25" s="3">
        <v>44728</v>
      </c>
      <c r="D25" s="4">
        <v>0</v>
      </c>
      <c r="E25">
        <v>22006</v>
      </c>
      <c r="F25">
        <v>0.14499999999999999</v>
      </c>
      <c r="G25">
        <v>3190.83</v>
      </c>
      <c r="H25">
        <v>11.46</v>
      </c>
      <c r="I25" s="13">
        <v>12376.75</v>
      </c>
      <c r="J25">
        <v>4000</v>
      </c>
      <c r="K25">
        <v>2296</v>
      </c>
      <c r="L25">
        <v>12170</v>
      </c>
      <c r="M25">
        <f t="shared" si="0"/>
        <v>1764.6499999999999</v>
      </c>
      <c r="N25" s="8">
        <f t="shared" si="1"/>
        <v>600.72195619527963</v>
      </c>
      <c r="O25" s="8">
        <f t="shared" si="2"/>
        <v>3.0036097809763982</v>
      </c>
      <c r="P25" s="5">
        <f t="shared" si="3"/>
        <v>10600.640000000001</v>
      </c>
      <c r="Q25" s="5">
        <f t="shared" si="4"/>
        <v>15928.97</v>
      </c>
      <c r="R25" s="5">
        <f t="shared" si="5"/>
        <v>9836</v>
      </c>
      <c r="S25" s="8">
        <f t="shared" si="6"/>
        <v>20212.778341824156</v>
      </c>
      <c r="T25" s="8">
        <f t="shared" si="7"/>
        <v>24491.438341824156</v>
      </c>
      <c r="U25" s="8">
        <f t="shared" si="8"/>
        <v>6.1228595854560393</v>
      </c>
      <c r="V25" t="s">
        <v>16</v>
      </c>
    </row>
    <row r="26" spans="1:22" ht="15.75" hidden="1" x14ac:dyDescent="0.25">
      <c r="A26" s="11"/>
      <c r="B26" t="s">
        <v>21</v>
      </c>
      <c r="C26" s="3">
        <v>44731</v>
      </c>
      <c r="D26">
        <v>0</v>
      </c>
      <c r="E26">
        <v>22006</v>
      </c>
      <c r="F26">
        <v>0.14499999999999999</v>
      </c>
      <c r="G26">
        <v>3190.83</v>
      </c>
      <c r="H26">
        <v>11.46</v>
      </c>
      <c r="I26" s="13">
        <v>12291.02</v>
      </c>
      <c r="J26">
        <v>4000</v>
      </c>
      <c r="K26">
        <v>2296</v>
      </c>
      <c r="L26">
        <v>12170</v>
      </c>
      <c r="M26">
        <f t="shared" si="0"/>
        <v>1764.6499999999999</v>
      </c>
      <c r="N26" s="8">
        <f t="shared" si="1"/>
        <v>595.86376901935239</v>
      </c>
      <c r="O26" s="8">
        <f t="shared" si="2"/>
        <v>2.979318845096762</v>
      </c>
      <c r="P26" s="5">
        <f t="shared" si="3"/>
        <v>10514.910000000002</v>
      </c>
      <c r="Q26" s="5">
        <f t="shared" si="4"/>
        <v>15843.24</v>
      </c>
      <c r="R26" s="5">
        <f t="shared" si="5"/>
        <v>9836</v>
      </c>
      <c r="S26" s="8">
        <f t="shared" si="6"/>
        <v>20092.404123253902</v>
      </c>
      <c r="T26" s="8">
        <f t="shared" si="7"/>
        <v>24371.064123253906</v>
      </c>
      <c r="U26" s="8">
        <f t="shared" si="8"/>
        <v>6.0927660308134763</v>
      </c>
      <c r="V26" t="s">
        <v>16</v>
      </c>
    </row>
    <row r="27" spans="1:22" ht="15.75" hidden="1" x14ac:dyDescent="0.25">
      <c r="A27" s="11"/>
      <c r="B27" t="s">
        <v>21</v>
      </c>
      <c r="C27" s="3">
        <v>44901</v>
      </c>
      <c r="D27">
        <v>0</v>
      </c>
      <c r="E27">
        <v>22006</v>
      </c>
      <c r="F27">
        <v>0.14499999999999999</v>
      </c>
      <c r="G27">
        <v>3190.83</v>
      </c>
      <c r="H27">
        <v>11.46</v>
      </c>
      <c r="I27" s="13">
        <v>12204.2001953125</v>
      </c>
      <c r="J27">
        <v>4000</v>
      </c>
      <c r="K27">
        <v>2296</v>
      </c>
      <c r="L27">
        <v>12170</v>
      </c>
      <c r="M27">
        <f t="shared" si="0"/>
        <v>1764.6499999999999</v>
      </c>
      <c r="N27" s="8">
        <f t="shared" si="1"/>
        <v>590.9438242888109</v>
      </c>
      <c r="O27" s="8">
        <f t="shared" si="2"/>
        <v>2.9547191214440547</v>
      </c>
      <c r="P27" s="5">
        <f t="shared" si="3"/>
        <v>10428.090195312501</v>
      </c>
      <c r="Q27" s="5">
        <f t="shared" si="4"/>
        <v>15756.420195312499</v>
      </c>
      <c r="R27" s="5">
        <f t="shared" si="5"/>
        <v>9836</v>
      </c>
      <c r="S27" s="8">
        <f t="shared" si="6"/>
        <v>19970.499700698438</v>
      </c>
      <c r="T27" s="8">
        <f t="shared" si="7"/>
        <v>24249.159700698438</v>
      </c>
      <c r="U27" s="8">
        <f t="shared" si="8"/>
        <v>6.0622899251746096</v>
      </c>
      <c r="V27" t="s">
        <v>16</v>
      </c>
    </row>
    <row r="28" spans="1:22" ht="15.75" x14ac:dyDescent="0.25">
      <c r="A28" s="11"/>
      <c r="B28" t="s">
        <v>21</v>
      </c>
      <c r="C28" s="3">
        <v>44908</v>
      </c>
      <c r="D28" s="4">
        <v>0</v>
      </c>
      <c r="E28">
        <v>22006</v>
      </c>
      <c r="F28">
        <v>0.14499999999999999</v>
      </c>
      <c r="G28">
        <v>3190.83</v>
      </c>
      <c r="H28">
        <v>11.46</v>
      </c>
      <c r="I28" s="13">
        <v>12191.6103515625</v>
      </c>
      <c r="J28">
        <v>4000</v>
      </c>
      <c r="K28">
        <v>2296</v>
      </c>
      <c r="L28">
        <v>12170</v>
      </c>
      <c r="M28">
        <f t="shared" si="0"/>
        <v>1764.6499999999999</v>
      </c>
      <c r="N28" s="8">
        <f t="shared" si="1"/>
        <v>590.23037721715366</v>
      </c>
      <c r="O28" s="8">
        <f t="shared" si="2"/>
        <v>2.9511518860857682</v>
      </c>
      <c r="P28" s="5">
        <f t="shared" si="3"/>
        <v>10415.500351562501</v>
      </c>
      <c r="Q28" s="5">
        <f t="shared" si="4"/>
        <v>15743.830351562499</v>
      </c>
      <c r="R28" s="5">
        <f t="shared" si="5"/>
        <v>9836</v>
      </c>
      <c r="S28" s="8">
        <f t="shared" si="6"/>
        <v>19952.822194535744</v>
      </c>
      <c r="T28" s="8">
        <f t="shared" si="7"/>
        <v>24231.48219453574</v>
      </c>
      <c r="U28" s="8">
        <f t="shared" si="8"/>
        <v>6.057870548633935</v>
      </c>
      <c r="V28" t="s">
        <v>16</v>
      </c>
    </row>
    <row r="29" spans="1:22" ht="15.75" x14ac:dyDescent="0.25">
      <c r="A29" s="11"/>
      <c r="B29" t="s">
        <v>21</v>
      </c>
      <c r="C29" s="3">
        <v>44903</v>
      </c>
      <c r="D29" s="4">
        <v>0</v>
      </c>
      <c r="E29">
        <v>22006</v>
      </c>
      <c r="F29">
        <v>0.14499999999999999</v>
      </c>
      <c r="G29">
        <v>3190.83</v>
      </c>
      <c r="H29">
        <v>11.46</v>
      </c>
      <c r="I29" s="13">
        <v>12190.9501953125</v>
      </c>
      <c r="J29">
        <v>4000</v>
      </c>
      <c r="K29">
        <v>2296</v>
      </c>
      <c r="L29">
        <v>12170</v>
      </c>
      <c r="M29">
        <f t="shared" si="0"/>
        <v>1764.6499999999999</v>
      </c>
      <c r="N29" s="8">
        <f t="shared" si="1"/>
        <v>590.19296717833583</v>
      </c>
      <c r="O29" s="8">
        <f t="shared" si="2"/>
        <v>2.9509648358916793</v>
      </c>
      <c r="P29" s="5">
        <f t="shared" si="3"/>
        <v>10414.840195312501</v>
      </c>
      <c r="Q29" s="5">
        <f t="shared" si="4"/>
        <v>15743.170195312499</v>
      </c>
      <c r="R29" s="5">
        <f t="shared" si="5"/>
        <v>9836</v>
      </c>
      <c r="S29" s="8">
        <f t="shared" si="6"/>
        <v>19951.89526355793</v>
      </c>
      <c r="T29" s="8">
        <f t="shared" si="7"/>
        <v>24230.55526355793</v>
      </c>
      <c r="U29" s="8">
        <f t="shared" si="8"/>
        <v>6.0576388158894821</v>
      </c>
      <c r="V29" t="s">
        <v>16</v>
      </c>
    </row>
    <row r="30" spans="1:22" ht="15.75" hidden="1" x14ac:dyDescent="0.25">
      <c r="A30" s="11"/>
      <c r="B30" t="s">
        <v>21</v>
      </c>
      <c r="C30" s="3">
        <v>44711</v>
      </c>
      <c r="D30">
        <v>5.2</v>
      </c>
      <c r="E30">
        <v>22006</v>
      </c>
      <c r="F30">
        <v>0.14499999999999999</v>
      </c>
      <c r="G30">
        <v>3190.83</v>
      </c>
      <c r="H30">
        <v>11.46</v>
      </c>
      <c r="I30" s="13">
        <v>12186.58</v>
      </c>
      <c r="J30">
        <v>4000</v>
      </c>
      <c r="K30">
        <v>2296</v>
      </c>
      <c r="L30">
        <v>12170</v>
      </c>
      <c r="M30">
        <f t="shared" si="0"/>
        <v>1764.6499999999999</v>
      </c>
      <c r="N30" s="8">
        <f t="shared" si="1"/>
        <v>589.945314934973</v>
      </c>
      <c r="O30" s="8">
        <f t="shared" si="2"/>
        <v>2.9497265746748651</v>
      </c>
      <c r="P30" s="5">
        <f t="shared" si="3"/>
        <v>10410.470000000001</v>
      </c>
      <c r="Q30" s="5">
        <f t="shared" si="4"/>
        <v>15738.800000000001</v>
      </c>
      <c r="R30" s="5">
        <f t="shared" si="5"/>
        <v>9836</v>
      </c>
      <c r="S30" s="8">
        <f t="shared" si="6"/>
        <v>19945.759035332787</v>
      </c>
      <c r="T30" s="8">
        <f t="shared" si="7"/>
        <v>24224.419035332787</v>
      </c>
      <c r="U30" s="8">
        <f t="shared" si="8"/>
        <v>6.0561047588331967</v>
      </c>
      <c r="V30" t="s">
        <v>16</v>
      </c>
    </row>
    <row r="31" spans="1:22" ht="15.75" hidden="1" x14ac:dyDescent="0.25">
      <c r="A31" s="11"/>
      <c r="B31" t="s">
        <v>21</v>
      </c>
      <c r="C31" s="3">
        <v>44900</v>
      </c>
      <c r="D31">
        <v>0.54</v>
      </c>
      <c r="E31">
        <v>22006</v>
      </c>
      <c r="F31">
        <v>0.14499999999999999</v>
      </c>
      <c r="G31">
        <v>3190.83</v>
      </c>
      <c r="H31">
        <v>11.46</v>
      </c>
      <c r="I31" s="13">
        <v>12127.5400390625</v>
      </c>
      <c r="J31">
        <v>4000</v>
      </c>
      <c r="K31">
        <v>2296</v>
      </c>
      <c r="L31">
        <v>12170</v>
      </c>
      <c r="M31">
        <f t="shared" si="0"/>
        <v>1764.6499999999999</v>
      </c>
      <c r="N31" s="8">
        <f t="shared" si="1"/>
        <v>586.59961120122978</v>
      </c>
      <c r="O31" s="8">
        <f t="shared" si="2"/>
        <v>2.932998056006149</v>
      </c>
      <c r="P31" s="5">
        <f t="shared" si="3"/>
        <v>10351.430039062501</v>
      </c>
      <c r="Q31" s="5">
        <f t="shared" si="4"/>
        <v>15679.760039062499</v>
      </c>
      <c r="R31" s="5">
        <f t="shared" si="5"/>
        <v>9836</v>
      </c>
      <c r="S31" s="8">
        <f t="shared" si="6"/>
        <v>19862.860526499589</v>
      </c>
      <c r="T31" s="8">
        <f t="shared" si="7"/>
        <v>24141.520526499586</v>
      </c>
      <c r="U31" s="8">
        <f t="shared" si="8"/>
        <v>6.0353801316248967</v>
      </c>
      <c r="V31" t="s">
        <v>16</v>
      </c>
    </row>
    <row r="32" spans="1:22" ht="15.75" x14ac:dyDescent="0.25">
      <c r="A32" s="11"/>
      <c r="B32" t="s">
        <v>21</v>
      </c>
      <c r="C32" s="3">
        <v>44725</v>
      </c>
      <c r="D32" s="4">
        <v>0</v>
      </c>
      <c r="E32">
        <v>22006</v>
      </c>
      <c r="F32">
        <v>0.14499999999999999</v>
      </c>
      <c r="G32">
        <v>3190.83</v>
      </c>
      <c r="H32">
        <v>11.46</v>
      </c>
      <c r="I32" s="13">
        <v>12093.02</v>
      </c>
      <c r="J32">
        <v>4000</v>
      </c>
      <c r="K32">
        <v>2296</v>
      </c>
      <c r="L32">
        <v>12170</v>
      </c>
      <c r="M32">
        <f t="shared" si="0"/>
        <v>1764.6499999999999</v>
      </c>
      <c r="N32" s="8">
        <f t="shared" si="1"/>
        <v>584.64341370810087</v>
      </c>
      <c r="O32" s="8">
        <f t="shared" si="2"/>
        <v>2.9232170685405041</v>
      </c>
      <c r="P32" s="5">
        <f t="shared" si="3"/>
        <v>10316.910000000002</v>
      </c>
      <c r="Q32" s="5">
        <f t="shared" si="4"/>
        <v>15645.24</v>
      </c>
      <c r="R32" s="5">
        <f t="shared" si="5"/>
        <v>9836</v>
      </c>
      <c r="S32" s="8">
        <f t="shared" si="6"/>
        <v>19814.390647493838</v>
      </c>
      <c r="T32" s="8">
        <f t="shared" si="7"/>
        <v>24093.050647493837</v>
      </c>
      <c r="U32" s="8">
        <f t="shared" si="8"/>
        <v>6.023262661873459</v>
      </c>
      <c r="V32" t="s">
        <v>16</v>
      </c>
    </row>
    <row r="33" spans="1:22" ht="15.75" hidden="1" x14ac:dyDescent="0.25">
      <c r="A33" s="11"/>
      <c r="B33" t="s">
        <v>21</v>
      </c>
      <c r="C33" s="3">
        <v>44713</v>
      </c>
      <c r="D33">
        <v>0.04</v>
      </c>
      <c r="E33">
        <v>22006</v>
      </c>
      <c r="F33">
        <v>0.14499999999999999</v>
      </c>
      <c r="G33">
        <v>3190.83</v>
      </c>
      <c r="H33">
        <v>11.46</v>
      </c>
      <c r="I33" s="13">
        <v>11981.25</v>
      </c>
      <c r="J33">
        <v>4000</v>
      </c>
      <c r="K33">
        <v>2296</v>
      </c>
      <c r="L33">
        <v>12170</v>
      </c>
      <c r="M33">
        <f t="shared" si="0"/>
        <v>1764.6499999999999</v>
      </c>
      <c r="N33" s="8">
        <f t="shared" si="1"/>
        <v>578.30957980336052</v>
      </c>
      <c r="O33" s="8">
        <f t="shared" si="2"/>
        <v>2.8915478990168024</v>
      </c>
      <c r="P33" s="5">
        <f t="shared" si="3"/>
        <v>10205.140000000001</v>
      </c>
      <c r="Q33" s="5">
        <f t="shared" si="4"/>
        <v>15533.47</v>
      </c>
      <c r="R33" s="5">
        <f t="shared" si="5"/>
        <v>9836</v>
      </c>
      <c r="S33" s="8">
        <f t="shared" si="6"/>
        <v>19657.453444535742</v>
      </c>
      <c r="T33" s="8">
        <f t="shared" si="7"/>
        <v>23936.113444535742</v>
      </c>
      <c r="U33" s="8">
        <f t="shared" si="8"/>
        <v>5.9840283611339355</v>
      </c>
      <c r="V33" t="s">
        <v>16</v>
      </c>
    </row>
    <row r="34" spans="1:22" ht="15.75" hidden="1" x14ac:dyDescent="0.25">
      <c r="A34" s="11"/>
      <c r="B34" t="s">
        <v>21</v>
      </c>
      <c r="C34" s="3">
        <v>44736</v>
      </c>
      <c r="D34">
        <v>0.51</v>
      </c>
      <c r="E34">
        <v>22006</v>
      </c>
      <c r="F34">
        <v>0.14499999999999999</v>
      </c>
      <c r="G34">
        <v>3190.83</v>
      </c>
      <c r="H34">
        <v>11.46</v>
      </c>
      <c r="I34" s="13">
        <v>11928.99</v>
      </c>
      <c r="J34">
        <v>4000</v>
      </c>
      <c r="K34">
        <v>2296</v>
      </c>
      <c r="L34">
        <v>12170</v>
      </c>
      <c r="M34">
        <f t="shared" si="0"/>
        <v>1764.6499999999999</v>
      </c>
      <c r="N34" s="8">
        <f t="shared" si="1"/>
        <v>575.34808602272415</v>
      </c>
      <c r="O34" s="8">
        <f t="shared" si="2"/>
        <v>2.8767404301136206</v>
      </c>
      <c r="P34" s="5">
        <f t="shared" si="3"/>
        <v>10152.880000000001</v>
      </c>
      <c r="Q34" s="5">
        <f t="shared" si="4"/>
        <v>15481.210000000001</v>
      </c>
      <c r="R34" s="5">
        <f t="shared" si="5"/>
        <v>9836</v>
      </c>
      <c r="S34" s="8">
        <f t="shared" si="6"/>
        <v>19584.074736236649</v>
      </c>
      <c r="T34" s="8">
        <f t="shared" si="7"/>
        <v>23862.734736236649</v>
      </c>
      <c r="U34" s="8">
        <f t="shared" si="8"/>
        <v>5.9656836840591625</v>
      </c>
      <c r="V34" t="s">
        <v>16</v>
      </c>
    </row>
    <row r="35" spans="1:22" ht="15.75" x14ac:dyDescent="0.25">
      <c r="A35" s="11"/>
      <c r="B35" t="s">
        <v>21</v>
      </c>
      <c r="C35" s="3">
        <v>44715</v>
      </c>
      <c r="D35" s="4">
        <v>0</v>
      </c>
      <c r="E35">
        <v>22006</v>
      </c>
      <c r="F35">
        <v>0.14499999999999999</v>
      </c>
      <c r="G35">
        <v>3190.83</v>
      </c>
      <c r="H35">
        <v>11.46</v>
      </c>
      <c r="I35" s="13">
        <v>11650.77</v>
      </c>
      <c r="J35">
        <v>4000</v>
      </c>
      <c r="K35">
        <v>2296</v>
      </c>
      <c r="L35">
        <v>12170</v>
      </c>
      <c r="M35">
        <f t="shared" si="0"/>
        <v>1764.6499999999999</v>
      </c>
      <c r="N35" s="8">
        <f t="shared" si="1"/>
        <v>559.58178675658075</v>
      </c>
      <c r="O35" s="8">
        <f t="shared" si="2"/>
        <v>2.797908933782904</v>
      </c>
      <c r="P35" s="5">
        <f t="shared" si="3"/>
        <v>9874.6600000000017</v>
      </c>
      <c r="Q35" s="5">
        <f t="shared" si="4"/>
        <v>15202.99</v>
      </c>
      <c r="R35" s="5">
        <f t="shared" si="5"/>
        <v>9836</v>
      </c>
      <c r="S35" s="8">
        <f t="shared" si="6"/>
        <v>19193.423679539854</v>
      </c>
      <c r="T35" s="8">
        <f t="shared" si="7"/>
        <v>23472.083679539854</v>
      </c>
      <c r="U35" s="8">
        <f t="shared" si="8"/>
        <v>5.8680209198849633</v>
      </c>
      <c r="V35" t="s">
        <v>16</v>
      </c>
    </row>
    <row r="36" spans="1:22" ht="15.75" x14ac:dyDescent="0.25">
      <c r="A36" s="11"/>
      <c r="B36" t="s">
        <v>21</v>
      </c>
      <c r="C36" s="3">
        <v>44733</v>
      </c>
      <c r="D36" s="4">
        <v>0</v>
      </c>
      <c r="E36">
        <v>22006</v>
      </c>
      <c r="F36">
        <v>0.14499999999999999</v>
      </c>
      <c r="G36">
        <v>3190.83</v>
      </c>
      <c r="H36">
        <v>11.46</v>
      </c>
      <c r="I36" s="13">
        <v>11523.9</v>
      </c>
      <c r="J36">
        <v>4000</v>
      </c>
      <c r="K36">
        <v>2296</v>
      </c>
      <c r="L36">
        <v>12170</v>
      </c>
      <c r="M36">
        <f t="shared" si="0"/>
        <v>1764.6499999999999</v>
      </c>
      <c r="N36" s="8">
        <f t="shared" si="1"/>
        <v>552.39225908820458</v>
      </c>
      <c r="O36" s="8">
        <f t="shared" si="2"/>
        <v>2.7619612954410231</v>
      </c>
      <c r="P36" s="5">
        <f t="shared" si="3"/>
        <v>9747.7900000000009</v>
      </c>
      <c r="Q36" s="5">
        <f t="shared" si="4"/>
        <v>15076.12</v>
      </c>
      <c r="R36" s="5">
        <f t="shared" si="5"/>
        <v>9836</v>
      </c>
      <c r="S36" s="8">
        <f t="shared" si="6"/>
        <v>19015.284438783896</v>
      </c>
      <c r="T36" s="8">
        <f t="shared" si="7"/>
        <v>23293.944438783896</v>
      </c>
      <c r="U36" s="8">
        <f t="shared" si="8"/>
        <v>5.823486109695974</v>
      </c>
      <c r="V36" t="s">
        <v>16</v>
      </c>
    </row>
    <row r="37" spans="1:22" ht="15.75" hidden="1" x14ac:dyDescent="0.25">
      <c r="A37" s="11"/>
      <c r="B37" t="s">
        <v>21</v>
      </c>
      <c r="C37" s="3">
        <v>44722</v>
      </c>
      <c r="D37">
        <v>0.02</v>
      </c>
      <c r="E37">
        <v>22006</v>
      </c>
      <c r="F37">
        <v>0.14499999999999999</v>
      </c>
      <c r="G37">
        <v>3190.83</v>
      </c>
      <c r="H37">
        <v>11.46</v>
      </c>
      <c r="I37" s="13">
        <v>11496.66</v>
      </c>
      <c r="J37">
        <v>4000</v>
      </c>
      <c r="K37">
        <v>2296</v>
      </c>
      <c r="L37">
        <v>12170</v>
      </c>
      <c r="M37">
        <f t="shared" si="0"/>
        <v>1764.6499999999999</v>
      </c>
      <c r="N37" s="8">
        <f t="shared" si="1"/>
        <v>550.84861020598998</v>
      </c>
      <c r="O37" s="8">
        <f t="shared" si="2"/>
        <v>2.7542430510299498</v>
      </c>
      <c r="P37" s="5">
        <f t="shared" si="3"/>
        <v>9720.5500000000011</v>
      </c>
      <c r="Q37" s="5">
        <f t="shared" si="4"/>
        <v>15048.88</v>
      </c>
      <c r="R37" s="5">
        <f t="shared" si="5"/>
        <v>9836</v>
      </c>
      <c r="S37" s="8">
        <f t="shared" si="6"/>
        <v>18977.036524239935</v>
      </c>
      <c r="T37" s="8">
        <f t="shared" si="7"/>
        <v>23255.696524239935</v>
      </c>
      <c r="U37" s="8">
        <f t="shared" si="8"/>
        <v>5.8139241310599834</v>
      </c>
      <c r="V37" t="s">
        <v>16</v>
      </c>
    </row>
    <row r="38" spans="1:22" ht="15.75" hidden="1" x14ac:dyDescent="0.25">
      <c r="A38" s="11"/>
      <c r="B38" t="s">
        <v>21</v>
      </c>
      <c r="C38" s="3">
        <v>44739</v>
      </c>
      <c r="D38">
        <v>2.74</v>
      </c>
      <c r="E38">
        <v>22006</v>
      </c>
      <c r="F38">
        <v>0.14499999999999999</v>
      </c>
      <c r="G38">
        <v>3190.83</v>
      </c>
      <c r="H38">
        <v>11.46</v>
      </c>
      <c r="I38" s="13">
        <v>11364.97</v>
      </c>
      <c r="J38">
        <v>4000</v>
      </c>
      <c r="K38">
        <v>2296</v>
      </c>
      <c r="L38">
        <v>12170</v>
      </c>
      <c r="M38">
        <f t="shared" si="0"/>
        <v>1764.6499999999999</v>
      </c>
      <c r="N38" s="8">
        <f t="shared" si="1"/>
        <v>543.38594055478438</v>
      </c>
      <c r="O38" s="8">
        <f t="shared" si="2"/>
        <v>2.7169297027739221</v>
      </c>
      <c r="P38" s="5">
        <f t="shared" si="3"/>
        <v>9588.86</v>
      </c>
      <c r="Q38" s="5">
        <f t="shared" si="4"/>
        <v>14917.19</v>
      </c>
      <c r="R38" s="5">
        <f t="shared" si="5"/>
        <v>9836</v>
      </c>
      <c r="S38" s="8">
        <f t="shared" si="6"/>
        <v>18792.129480690222</v>
      </c>
      <c r="T38" s="8">
        <f t="shared" si="7"/>
        <v>23070.789480690222</v>
      </c>
      <c r="U38" s="8">
        <f t="shared" si="8"/>
        <v>5.7676973701725558</v>
      </c>
      <c r="V38" t="s">
        <v>16</v>
      </c>
    </row>
    <row r="39" spans="1:22" ht="15.75" hidden="1" x14ac:dyDescent="0.25">
      <c r="A39" s="11"/>
      <c r="B39" t="s">
        <v>21</v>
      </c>
      <c r="C39" s="3">
        <v>44712</v>
      </c>
      <c r="D39">
        <v>2.09</v>
      </c>
      <c r="E39">
        <v>22006</v>
      </c>
      <c r="F39">
        <v>0.14499999999999999</v>
      </c>
      <c r="G39">
        <v>3190.83</v>
      </c>
      <c r="H39">
        <v>11.46</v>
      </c>
      <c r="I39" s="13">
        <v>11345.76</v>
      </c>
      <c r="J39">
        <v>4000</v>
      </c>
      <c r="K39">
        <v>2296</v>
      </c>
      <c r="L39">
        <v>12170</v>
      </c>
      <c r="M39">
        <f t="shared" si="0"/>
        <v>1764.6499999999999</v>
      </c>
      <c r="N39" s="8">
        <f t="shared" si="1"/>
        <v>542.2973394157483</v>
      </c>
      <c r="O39" s="8">
        <f t="shared" si="2"/>
        <v>2.7114866970787417</v>
      </c>
      <c r="P39" s="5">
        <f t="shared" si="3"/>
        <v>9569.6500000000015</v>
      </c>
      <c r="Q39" s="5">
        <f t="shared" si="4"/>
        <v>14897.980000000001</v>
      </c>
      <c r="R39" s="5">
        <f t="shared" si="5"/>
        <v>9836</v>
      </c>
      <c r="S39" s="8">
        <f t="shared" si="6"/>
        <v>18765.156557107643</v>
      </c>
      <c r="T39" s="8">
        <f t="shared" si="7"/>
        <v>23043.816557107642</v>
      </c>
      <c r="U39" s="8">
        <f t="shared" si="8"/>
        <v>5.7609541392769108</v>
      </c>
      <c r="V39" t="s">
        <v>16</v>
      </c>
    </row>
    <row r="40" spans="1:22" ht="15.75" x14ac:dyDescent="0.25">
      <c r="A40" s="11"/>
      <c r="B40" t="s">
        <v>21</v>
      </c>
      <c r="C40" s="3">
        <v>44894</v>
      </c>
      <c r="D40" s="4">
        <v>0</v>
      </c>
      <c r="E40">
        <v>22006</v>
      </c>
      <c r="F40">
        <v>0.14499999999999999</v>
      </c>
      <c r="G40">
        <v>3190.83</v>
      </c>
      <c r="H40">
        <v>11.46</v>
      </c>
      <c r="I40" s="13">
        <v>11309.8603515625</v>
      </c>
      <c r="J40">
        <v>4000</v>
      </c>
      <c r="K40">
        <v>2296</v>
      </c>
      <c r="L40">
        <v>12170</v>
      </c>
      <c r="M40">
        <f t="shared" si="0"/>
        <v>1764.6499999999999</v>
      </c>
      <c r="N40" s="8">
        <f t="shared" si="1"/>
        <v>540.26296158232526</v>
      </c>
      <c r="O40" s="8">
        <f t="shared" si="2"/>
        <v>2.7013148079116265</v>
      </c>
      <c r="P40" s="5">
        <f t="shared" si="3"/>
        <v>9533.7503515625012</v>
      </c>
      <c r="Q40" s="5">
        <f t="shared" si="4"/>
        <v>14862.080351562499</v>
      </c>
      <c r="R40" s="5">
        <f t="shared" si="5"/>
        <v>9836</v>
      </c>
      <c r="S40" s="8">
        <f t="shared" si="6"/>
        <v>18714.749556902218</v>
      </c>
      <c r="T40" s="8">
        <f t="shared" si="7"/>
        <v>22993.409556902217</v>
      </c>
      <c r="U40" s="8">
        <f t="shared" si="8"/>
        <v>5.7483523892255546</v>
      </c>
      <c r="V40" t="s">
        <v>16</v>
      </c>
    </row>
    <row r="41" spans="1:22" ht="15.75" x14ac:dyDescent="0.25">
      <c r="A41" s="11"/>
      <c r="B41" t="s">
        <v>21</v>
      </c>
      <c r="C41" s="3">
        <v>44899</v>
      </c>
      <c r="D41" s="4">
        <v>0</v>
      </c>
      <c r="E41">
        <v>22006</v>
      </c>
      <c r="F41">
        <v>0.14499999999999999</v>
      </c>
      <c r="G41">
        <v>3190.83</v>
      </c>
      <c r="H41">
        <v>11.46</v>
      </c>
      <c r="I41" s="13">
        <v>11296.8603515625</v>
      </c>
      <c r="J41">
        <v>4000</v>
      </c>
      <c r="K41">
        <v>2296</v>
      </c>
      <c r="L41">
        <v>12170</v>
      </c>
      <c r="M41">
        <f t="shared" si="0"/>
        <v>1764.6499999999999</v>
      </c>
      <c r="N41" s="8">
        <f t="shared" si="1"/>
        <v>539.52627158714211</v>
      </c>
      <c r="O41" s="8">
        <f t="shared" si="2"/>
        <v>2.6976313579357107</v>
      </c>
      <c r="P41" s="5">
        <f t="shared" si="3"/>
        <v>9520.7503515625012</v>
      </c>
      <c r="Q41" s="5">
        <f t="shared" si="4"/>
        <v>14849.080351562499</v>
      </c>
      <c r="R41" s="5">
        <f t="shared" si="5"/>
        <v>9836</v>
      </c>
      <c r="S41" s="8">
        <f t="shared" si="6"/>
        <v>18696.496146877569</v>
      </c>
      <c r="T41" s="8">
        <f t="shared" si="7"/>
        <v>22975.156146877565</v>
      </c>
      <c r="U41" s="8">
        <f t="shared" si="8"/>
        <v>5.7437890367193916</v>
      </c>
      <c r="V41" t="s">
        <v>16</v>
      </c>
    </row>
    <row r="42" spans="1:22" ht="15.75" hidden="1" x14ac:dyDescent="0.25">
      <c r="A42" s="11"/>
      <c r="B42" t="s">
        <v>21</v>
      </c>
      <c r="C42" s="3">
        <v>44716</v>
      </c>
      <c r="D42">
        <v>0.79</v>
      </c>
      <c r="E42">
        <v>22006</v>
      </c>
      <c r="F42">
        <v>0.14499999999999999</v>
      </c>
      <c r="G42">
        <v>3190.83</v>
      </c>
      <c r="H42">
        <v>11.46</v>
      </c>
      <c r="I42" s="13">
        <v>11289.56</v>
      </c>
      <c r="J42">
        <v>4000</v>
      </c>
      <c r="K42">
        <v>2296</v>
      </c>
      <c r="L42">
        <v>12170</v>
      </c>
      <c r="M42">
        <f t="shared" si="0"/>
        <v>1764.6499999999999</v>
      </c>
      <c r="N42" s="8">
        <f t="shared" si="1"/>
        <v>539.11257189811022</v>
      </c>
      <c r="O42" s="8">
        <f t="shared" si="2"/>
        <v>2.695562859490551</v>
      </c>
      <c r="P42" s="5">
        <f t="shared" si="3"/>
        <v>9513.4500000000007</v>
      </c>
      <c r="Q42" s="5">
        <f t="shared" si="4"/>
        <v>14841.78</v>
      </c>
      <c r="R42" s="5">
        <f t="shared" si="5"/>
        <v>9836</v>
      </c>
      <c r="S42" s="8">
        <f t="shared" si="6"/>
        <v>18686.245661462613</v>
      </c>
      <c r="T42" s="8">
        <f t="shared" si="7"/>
        <v>22964.905661462617</v>
      </c>
      <c r="U42" s="8">
        <f t="shared" si="8"/>
        <v>5.741226415365654</v>
      </c>
      <c r="V42" t="s">
        <v>16</v>
      </c>
    </row>
    <row r="43" spans="1:22" ht="15.75" x14ac:dyDescent="0.25">
      <c r="A43" s="11"/>
      <c r="B43" t="s">
        <v>21</v>
      </c>
      <c r="C43" s="3">
        <v>44709</v>
      </c>
      <c r="D43" s="4">
        <v>0</v>
      </c>
      <c r="E43">
        <v>22006</v>
      </c>
      <c r="F43">
        <v>0.14499999999999999</v>
      </c>
      <c r="G43">
        <v>3190.83</v>
      </c>
      <c r="H43">
        <v>11.46</v>
      </c>
      <c r="I43" s="13">
        <v>11283.34</v>
      </c>
      <c r="J43">
        <v>4000</v>
      </c>
      <c r="K43">
        <v>2296</v>
      </c>
      <c r="L43">
        <v>12170</v>
      </c>
      <c r="M43">
        <f t="shared" si="0"/>
        <v>1764.6499999999999</v>
      </c>
      <c r="N43" s="8">
        <f t="shared" si="1"/>
        <v>538.76009406964567</v>
      </c>
      <c r="O43" s="8">
        <f t="shared" si="2"/>
        <v>2.6938004703482283</v>
      </c>
      <c r="P43" s="5">
        <f t="shared" si="3"/>
        <v>9507.2300000000014</v>
      </c>
      <c r="Q43" s="5">
        <f t="shared" si="4"/>
        <v>14835.56</v>
      </c>
      <c r="R43" s="5">
        <f t="shared" si="5"/>
        <v>9836</v>
      </c>
      <c r="S43" s="8">
        <f t="shared" si="6"/>
        <v>18677.51210682005</v>
      </c>
      <c r="T43" s="8">
        <f t="shared" si="7"/>
        <v>22956.17210682005</v>
      </c>
      <c r="U43" s="8">
        <f t="shared" si="8"/>
        <v>5.7390430267050121</v>
      </c>
      <c r="V43" t="s">
        <v>16</v>
      </c>
    </row>
    <row r="44" spans="1:22" ht="15.75" hidden="1" x14ac:dyDescent="0.25">
      <c r="A44" s="11"/>
      <c r="B44" t="s">
        <v>21</v>
      </c>
      <c r="C44" s="3">
        <v>44730</v>
      </c>
      <c r="D44">
        <v>7.55</v>
      </c>
      <c r="E44">
        <v>22006</v>
      </c>
      <c r="F44">
        <v>0.14499999999999999</v>
      </c>
      <c r="G44">
        <v>3190.83</v>
      </c>
      <c r="H44">
        <v>11.46</v>
      </c>
      <c r="I44" s="13">
        <v>11106.38</v>
      </c>
      <c r="J44">
        <v>4000</v>
      </c>
      <c r="K44">
        <v>2296</v>
      </c>
      <c r="L44">
        <v>12170</v>
      </c>
      <c r="M44">
        <f t="shared" si="0"/>
        <v>1764.6499999999999</v>
      </c>
      <c r="N44" s="8">
        <f t="shared" si="1"/>
        <v>528.73204318136743</v>
      </c>
      <c r="O44" s="8">
        <f t="shared" si="2"/>
        <v>2.643660215906837</v>
      </c>
      <c r="P44" s="5">
        <f t="shared" si="3"/>
        <v>9330.27</v>
      </c>
      <c r="Q44" s="5">
        <f t="shared" si="4"/>
        <v>14658.6</v>
      </c>
      <c r="R44" s="5">
        <f t="shared" si="5"/>
        <v>9836</v>
      </c>
      <c r="S44" s="8">
        <f t="shared" si="6"/>
        <v>18429.041073130647</v>
      </c>
      <c r="T44" s="8">
        <f t="shared" si="7"/>
        <v>22707.701073130651</v>
      </c>
      <c r="U44" s="8">
        <f t="shared" si="8"/>
        <v>5.6769252682826625</v>
      </c>
      <c r="V44" t="s">
        <v>16</v>
      </c>
    </row>
    <row r="45" spans="1:22" ht="15.75" hidden="1" x14ac:dyDescent="0.25">
      <c r="A45" s="11"/>
      <c r="B45" t="s">
        <v>21</v>
      </c>
      <c r="C45" s="3">
        <v>44893</v>
      </c>
      <c r="D45">
        <v>0</v>
      </c>
      <c r="E45">
        <v>22006</v>
      </c>
      <c r="F45">
        <v>0.14499999999999999</v>
      </c>
      <c r="G45">
        <v>3190.83</v>
      </c>
      <c r="H45">
        <v>11.46</v>
      </c>
      <c r="I45" s="13">
        <v>11036.8896484375</v>
      </c>
      <c r="J45">
        <v>4000</v>
      </c>
      <c r="K45">
        <v>2296</v>
      </c>
      <c r="L45">
        <v>12170</v>
      </c>
      <c r="M45">
        <f t="shared" si="0"/>
        <v>1764.6499999999999</v>
      </c>
      <c r="N45" s="8">
        <f t="shared" si="1"/>
        <v>524.79413189230172</v>
      </c>
      <c r="O45" s="8">
        <f t="shared" si="2"/>
        <v>2.6239706594615084</v>
      </c>
      <c r="P45" s="5">
        <f t="shared" si="3"/>
        <v>9260.7796484375012</v>
      </c>
      <c r="Q45" s="5">
        <f t="shared" si="4"/>
        <v>14589.109648437499</v>
      </c>
      <c r="R45" s="5">
        <f t="shared" si="5"/>
        <v>9836</v>
      </c>
      <c r="S45" s="8">
        <f t="shared" si="6"/>
        <v>18331.469082374693</v>
      </c>
      <c r="T45" s="8">
        <f t="shared" si="7"/>
        <v>22610.129082374689</v>
      </c>
      <c r="U45" s="8">
        <f t="shared" si="8"/>
        <v>5.6525322705936727</v>
      </c>
      <c r="V45" t="s">
        <v>16</v>
      </c>
    </row>
    <row r="46" spans="1:22" ht="15.75" x14ac:dyDescent="0.25">
      <c r="A46" s="11"/>
      <c r="B46" t="s">
        <v>21</v>
      </c>
      <c r="C46" s="3">
        <v>44726</v>
      </c>
      <c r="D46" s="4">
        <v>0</v>
      </c>
      <c r="E46">
        <v>22006</v>
      </c>
      <c r="F46">
        <v>0.14499999999999999</v>
      </c>
      <c r="G46">
        <v>3190.83</v>
      </c>
      <c r="H46">
        <v>11.46</v>
      </c>
      <c r="I46" s="13">
        <v>10963.59</v>
      </c>
      <c r="J46">
        <v>4000</v>
      </c>
      <c r="K46">
        <v>2296</v>
      </c>
      <c r="L46">
        <v>12170</v>
      </c>
      <c r="M46">
        <f t="shared" si="0"/>
        <v>1764.6499999999999</v>
      </c>
      <c r="N46" s="8">
        <f t="shared" si="1"/>
        <v>520.64035361119772</v>
      </c>
      <c r="O46" s="8">
        <f t="shared" si="2"/>
        <v>2.6032017680559885</v>
      </c>
      <c r="P46" s="5">
        <f t="shared" si="3"/>
        <v>9187.4800000000014</v>
      </c>
      <c r="Q46" s="5">
        <f t="shared" si="4"/>
        <v>14515.81</v>
      </c>
      <c r="R46" s="5">
        <f t="shared" si="5"/>
        <v>9836</v>
      </c>
      <c r="S46" s="8">
        <f t="shared" si="6"/>
        <v>18228.548425636811</v>
      </c>
      <c r="T46" s="8">
        <f t="shared" si="7"/>
        <v>22507.208425636811</v>
      </c>
      <c r="U46" s="8">
        <f t="shared" si="8"/>
        <v>5.6268021064092029</v>
      </c>
      <c r="V46" t="s">
        <v>16</v>
      </c>
    </row>
    <row r="47" spans="1:22" ht="15.75" x14ac:dyDescent="0.25">
      <c r="A47" s="11"/>
      <c r="B47" t="s">
        <v>21</v>
      </c>
      <c r="C47" s="3">
        <v>44723</v>
      </c>
      <c r="D47" s="4">
        <v>0</v>
      </c>
      <c r="E47">
        <v>22006</v>
      </c>
      <c r="F47">
        <v>0.14499999999999999</v>
      </c>
      <c r="G47">
        <v>3190.83</v>
      </c>
      <c r="H47">
        <v>11.46</v>
      </c>
      <c r="I47" s="13">
        <v>10928.25</v>
      </c>
      <c r="J47">
        <v>4000</v>
      </c>
      <c r="K47">
        <v>2296</v>
      </c>
      <c r="L47">
        <v>12170</v>
      </c>
      <c r="M47">
        <f t="shared" si="0"/>
        <v>1764.6499999999999</v>
      </c>
      <c r="N47" s="8">
        <f t="shared" si="1"/>
        <v>518.63769019352287</v>
      </c>
      <c r="O47" s="8">
        <f t="shared" si="2"/>
        <v>2.5931884509676144</v>
      </c>
      <c r="P47" s="5">
        <f t="shared" si="3"/>
        <v>9152.1400000000012</v>
      </c>
      <c r="Q47" s="5">
        <f t="shared" si="4"/>
        <v>14480.47</v>
      </c>
      <c r="R47" s="5">
        <f t="shared" si="5"/>
        <v>9836</v>
      </c>
      <c r="S47" s="8">
        <f t="shared" si="6"/>
        <v>18178.92723253903</v>
      </c>
      <c r="T47" s="8">
        <f t="shared" si="7"/>
        <v>22457.587232539026</v>
      </c>
      <c r="U47" s="8">
        <f t="shared" si="8"/>
        <v>5.6143968081347566</v>
      </c>
      <c r="V47" t="s">
        <v>16</v>
      </c>
    </row>
    <row r="48" spans="1:22" ht="15.75" hidden="1" x14ac:dyDescent="0.25">
      <c r="A48" s="11"/>
      <c r="B48" t="s">
        <v>21</v>
      </c>
      <c r="C48" s="3">
        <v>44636</v>
      </c>
      <c r="D48">
        <v>14.5</v>
      </c>
      <c r="E48">
        <v>22006</v>
      </c>
      <c r="F48">
        <v>0.14499999999999999</v>
      </c>
      <c r="G48">
        <v>3190.83</v>
      </c>
      <c r="H48">
        <v>11.46</v>
      </c>
      <c r="I48" s="13">
        <v>10839.9</v>
      </c>
      <c r="J48">
        <v>4000</v>
      </c>
      <c r="K48">
        <v>2296</v>
      </c>
      <c r="L48">
        <v>12170</v>
      </c>
      <c r="M48">
        <f t="shared" si="0"/>
        <v>1764.6499999999999</v>
      </c>
      <c r="N48" s="8">
        <f t="shared" si="1"/>
        <v>513.63103164933568</v>
      </c>
      <c r="O48" s="8">
        <f t="shared" si="2"/>
        <v>2.5681551582466784</v>
      </c>
      <c r="P48" s="5">
        <f t="shared" si="3"/>
        <v>9063.7900000000009</v>
      </c>
      <c r="Q48" s="5">
        <f t="shared" si="4"/>
        <v>14392.12</v>
      </c>
      <c r="R48" s="5">
        <f t="shared" si="5"/>
        <v>9836</v>
      </c>
      <c r="S48" s="8">
        <f t="shared" si="6"/>
        <v>18054.874249794579</v>
      </c>
      <c r="T48" s="8">
        <f t="shared" si="7"/>
        <v>22333.534249794575</v>
      </c>
      <c r="U48" s="8">
        <f t="shared" si="8"/>
        <v>5.5833835624486436</v>
      </c>
      <c r="V48" t="s">
        <v>16</v>
      </c>
    </row>
    <row r="49" spans="1:22" ht="15.75" x14ac:dyDescent="0.25">
      <c r="A49" s="11"/>
      <c r="B49" t="s">
        <v>21</v>
      </c>
      <c r="C49" s="3">
        <v>44895</v>
      </c>
      <c r="D49" s="4">
        <v>0</v>
      </c>
      <c r="E49">
        <v>22006</v>
      </c>
      <c r="F49">
        <v>0.14499999999999999</v>
      </c>
      <c r="G49">
        <v>3190.83</v>
      </c>
      <c r="H49">
        <v>11.46</v>
      </c>
      <c r="I49" s="13">
        <v>10599.740234375</v>
      </c>
      <c r="J49">
        <v>4000</v>
      </c>
      <c r="K49">
        <v>2296</v>
      </c>
      <c r="L49">
        <v>12170</v>
      </c>
      <c r="M49">
        <f t="shared" si="0"/>
        <v>1764.6499999999999</v>
      </c>
      <c r="N49" s="8">
        <f t="shared" si="1"/>
        <v>500.02154729691455</v>
      </c>
      <c r="O49" s="8">
        <f t="shared" si="2"/>
        <v>2.5001077364845727</v>
      </c>
      <c r="P49" s="5">
        <f t="shared" si="3"/>
        <v>8823.6302343750012</v>
      </c>
      <c r="Q49" s="5">
        <f t="shared" si="4"/>
        <v>14151.960234374999</v>
      </c>
      <c r="R49" s="5">
        <f t="shared" si="5"/>
        <v>9836</v>
      </c>
      <c r="S49" s="8">
        <f t="shared" si="6"/>
        <v>17717.663890304026</v>
      </c>
      <c r="T49" s="8">
        <f t="shared" si="7"/>
        <v>21996.323890304026</v>
      </c>
      <c r="U49" s="8">
        <f t="shared" si="8"/>
        <v>5.4990809725760066</v>
      </c>
      <c r="V49" t="s">
        <v>16</v>
      </c>
    </row>
    <row r="50" spans="1:22" ht="15.75" hidden="1" x14ac:dyDescent="0.25">
      <c r="A50" s="11"/>
      <c r="B50" t="s">
        <v>21</v>
      </c>
      <c r="C50" s="3">
        <v>44700</v>
      </c>
      <c r="D50">
        <v>2.1800000000000002</v>
      </c>
      <c r="E50">
        <v>22006</v>
      </c>
      <c r="F50">
        <v>0.14499999999999999</v>
      </c>
      <c r="G50">
        <v>3190.83</v>
      </c>
      <c r="H50">
        <v>11.46</v>
      </c>
      <c r="I50" s="13">
        <v>10500.62</v>
      </c>
      <c r="J50">
        <v>4000</v>
      </c>
      <c r="K50">
        <v>2296</v>
      </c>
      <c r="L50">
        <v>12170</v>
      </c>
      <c r="M50">
        <f t="shared" si="0"/>
        <v>1764.6499999999999</v>
      </c>
      <c r="N50" s="8">
        <f t="shared" si="1"/>
        <v>494.40455614427805</v>
      </c>
      <c r="O50" s="8">
        <f t="shared" si="2"/>
        <v>2.4720227807213901</v>
      </c>
      <c r="P50" s="5">
        <f t="shared" si="3"/>
        <v>8724.510000000002</v>
      </c>
      <c r="Q50" s="5">
        <f t="shared" si="4"/>
        <v>14052.840000000002</v>
      </c>
      <c r="R50" s="5">
        <f t="shared" si="5"/>
        <v>9836</v>
      </c>
      <c r="S50" s="8">
        <f t="shared" si="6"/>
        <v>17578.488330320462</v>
      </c>
      <c r="T50" s="8">
        <f t="shared" si="7"/>
        <v>21857.148330320459</v>
      </c>
      <c r="U50" s="8">
        <f t="shared" si="8"/>
        <v>5.4642870825801149</v>
      </c>
      <c r="V50" t="s">
        <v>16</v>
      </c>
    </row>
    <row r="51" spans="1:22" ht="15.75" hidden="1" x14ac:dyDescent="0.25">
      <c r="A51" s="11"/>
      <c r="B51" t="s">
        <v>21</v>
      </c>
      <c r="C51" s="3">
        <v>44887</v>
      </c>
      <c r="D51">
        <v>2.78</v>
      </c>
      <c r="E51">
        <v>22006</v>
      </c>
      <c r="F51">
        <v>0.14499999999999999</v>
      </c>
      <c r="G51">
        <v>3190.83</v>
      </c>
      <c r="H51">
        <v>11.46</v>
      </c>
      <c r="I51" s="13">
        <v>10495.22</v>
      </c>
      <c r="J51">
        <v>4000</v>
      </c>
      <c r="K51">
        <v>2296</v>
      </c>
      <c r="L51">
        <v>12170</v>
      </c>
      <c r="M51">
        <f t="shared" si="0"/>
        <v>1764.6499999999999</v>
      </c>
      <c r="N51" s="8">
        <f t="shared" si="1"/>
        <v>494.0985464539711</v>
      </c>
      <c r="O51" s="8">
        <f t="shared" si="2"/>
        <v>2.4704927322698556</v>
      </c>
      <c r="P51" s="5">
        <f t="shared" si="3"/>
        <v>8719.11</v>
      </c>
      <c r="Q51" s="5">
        <f t="shared" si="4"/>
        <v>14047.44</v>
      </c>
      <c r="R51" s="5">
        <f t="shared" si="5"/>
        <v>9836</v>
      </c>
      <c r="S51" s="8">
        <f t="shared" si="6"/>
        <v>17570.906144617915</v>
      </c>
      <c r="T51" s="8">
        <f t="shared" si="7"/>
        <v>21849.566144617911</v>
      </c>
      <c r="U51" s="8">
        <f t="shared" si="8"/>
        <v>5.4623915361544775</v>
      </c>
      <c r="V51" t="s">
        <v>16</v>
      </c>
    </row>
    <row r="52" spans="1:22" ht="15.75" hidden="1" x14ac:dyDescent="0.25">
      <c r="A52" s="11"/>
      <c r="B52" t="s">
        <v>21</v>
      </c>
      <c r="C52" s="3">
        <v>44686</v>
      </c>
      <c r="D52">
        <v>0</v>
      </c>
      <c r="E52">
        <v>22006</v>
      </c>
      <c r="F52">
        <v>0.14499999999999999</v>
      </c>
      <c r="G52">
        <v>3190.83</v>
      </c>
      <c r="H52">
        <v>11.46</v>
      </c>
      <c r="I52" s="13">
        <v>10487.43</v>
      </c>
      <c r="J52">
        <v>4000</v>
      </c>
      <c r="K52">
        <v>2296</v>
      </c>
      <c r="L52">
        <v>12170</v>
      </c>
      <c r="M52">
        <f t="shared" si="0"/>
        <v>1764.6499999999999</v>
      </c>
      <c r="N52" s="8">
        <f t="shared" si="1"/>
        <v>493.65709914147294</v>
      </c>
      <c r="O52" s="8">
        <f t="shared" si="2"/>
        <v>2.4682854957073648</v>
      </c>
      <c r="P52" s="5">
        <f t="shared" si="3"/>
        <v>8711.3200000000015</v>
      </c>
      <c r="Q52" s="5">
        <f t="shared" si="4"/>
        <v>14039.65</v>
      </c>
      <c r="R52" s="5">
        <f t="shared" si="5"/>
        <v>9836</v>
      </c>
      <c r="S52" s="8">
        <f t="shared" si="6"/>
        <v>17559.968139687757</v>
      </c>
      <c r="T52" s="8">
        <f t="shared" si="7"/>
        <v>21838.628139687753</v>
      </c>
      <c r="U52" s="8">
        <f t="shared" si="8"/>
        <v>5.4596570349219382</v>
      </c>
      <c r="V52" t="s">
        <v>16</v>
      </c>
    </row>
    <row r="53" spans="1:22" ht="15.75" hidden="1" x14ac:dyDescent="0.25">
      <c r="A53" s="11"/>
      <c r="B53" t="s">
        <v>21</v>
      </c>
      <c r="C53" s="3">
        <v>44889</v>
      </c>
      <c r="D53">
        <v>2.99</v>
      </c>
      <c r="E53">
        <v>22006</v>
      </c>
      <c r="F53">
        <v>0.14499999999999999</v>
      </c>
      <c r="G53">
        <v>3190.83</v>
      </c>
      <c r="H53">
        <v>11.46</v>
      </c>
      <c r="I53" s="13">
        <v>10479.58984375</v>
      </c>
      <c r="J53">
        <v>4000</v>
      </c>
      <c r="K53">
        <v>2296</v>
      </c>
      <c r="L53">
        <v>12170</v>
      </c>
      <c r="M53">
        <f t="shared" si="0"/>
        <v>1764.6499999999999</v>
      </c>
      <c r="N53" s="8">
        <f t="shared" si="1"/>
        <v>493.21280955146926</v>
      </c>
      <c r="O53" s="8">
        <f t="shared" si="2"/>
        <v>2.4660640477573463</v>
      </c>
      <c r="P53" s="5">
        <f t="shared" si="3"/>
        <v>8703.4798437500012</v>
      </c>
      <c r="Q53" s="5">
        <f t="shared" si="4"/>
        <v>14031.809843749999</v>
      </c>
      <c r="R53" s="5">
        <f t="shared" si="5"/>
        <v>9836</v>
      </c>
      <c r="S53" s="8">
        <f t="shared" si="6"/>
        <v>17548.959709942483</v>
      </c>
      <c r="T53" s="8">
        <f t="shared" si="7"/>
        <v>21827.619709942479</v>
      </c>
      <c r="U53" s="8">
        <f t="shared" si="8"/>
        <v>5.4569049274856196</v>
      </c>
      <c r="V53" t="s">
        <v>16</v>
      </c>
    </row>
    <row r="54" spans="1:22" ht="15.75" hidden="1" x14ac:dyDescent="0.25">
      <c r="A54" s="11"/>
      <c r="B54" t="s">
        <v>21</v>
      </c>
      <c r="C54" s="3">
        <v>44705</v>
      </c>
      <c r="D54">
        <v>3.56</v>
      </c>
      <c r="E54">
        <v>22006</v>
      </c>
      <c r="F54">
        <v>0.14499999999999999</v>
      </c>
      <c r="G54">
        <v>3190.83</v>
      </c>
      <c r="H54">
        <v>11.46</v>
      </c>
      <c r="I54" s="13">
        <v>10456.879999999999</v>
      </c>
      <c r="J54">
        <v>4000</v>
      </c>
      <c r="K54">
        <v>2296</v>
      </c>
      <c r="L54">
        <v>12170</v>
      </c>
      <c r="M54">
        <f t="shared" si="0"/>
        <v>1764.6499999999999</v>
      </c>
      <c r="N54" s="8">
        <f t="shared" si="1"/>
        <v>491.92587765279239</v>
      </c>
      <c r="O54" s="8">
        <f t="shared" si="2"/>
        <v>2.4596293882639619</v>
      </c>
      <c r="P54" s="5">
        <f t="shared" si="3"/>
        <v>8680.77</v>
      </c>
      <c r="Q54" s="5">
        <f t="shared" si="4"/>
        <v>14009.1</v>
      </c>
      <c r="R54" s="5">
        <f t="shared" si="5"/>
        <v>9836</v>
      </c>
      <c r="S54" s="8">
        <f t="shared" si="6"/>
        <v>17517.072626129826</v>
      </c>
      <c r="T54" s="8">
        <f t="shared" si="7"/>
        <v>21795.732626129829</v>
      </c>
      <c r="U54" s="8">
        <f t="shared" si="8"/>
        <v>5.4489331565324575</v>
      </c>
      <c r="V54" t="s">
        <v>16</v>
      </c>
    </row>
    <row r="55" spans="1:22" ht="15.75" x14ac:dyDescent="0.25">
      <c r="A55" s="11"/>
      <c r="B55" t="s">
        <v>21</v>
      </c>
      <c r="C55" s="3">
        <v>44727</v>
      </c>
      <c r="D55" s="4">
        <v>0</v>
      </c>
      <c r="E55">
        <v>22006</v>
      </c>
      <c r="F55">
        <v>0.14499999999999999</v>
      </c>
      <c r="G55">
        <v>3190.83</v>
      </c>
      <c r="H55">
        <v>11.46</v>
      </c>
      <c r="I55" s="13">
        <v>10453.33</v>
      </c>
      <c r="J55">
        <v>4000</v>
      </c>
      <c r="K55">
        <v>2296</v>
      </c>
      <c r="L55">
        <v>12170</v>
      </c>
      <c r="M55">
        <f t="shared" si="0"/>
        <v>1764.6499999999999</v>
      </c>
      <c r="N55" s="8">
        <f t="shared" si="1"/>
        <v>491.72470461564626</v>
      </c>
      <c r="O55" s="8">
        <f t="shared" si="2"/>
        <v>2.4586235230782312</v>
      </c>
      <c r="P55" s="5">
        <f t="shared" si="3"/>
        <v>8677.2200000000012</v>
      </c>
      <c r="Q55" s="5">
        <f t="shared" si="4"/>
        <v>14005.550000000001</v>
      </c>
      <c r="R55" s="5">
        <f t="shared" si="5"/>
        <v>9836</v>
      </c>
      <c r="S55" s="8">
        <f t="shared" si="6"/>
        <v>17512.088041084637</v>
      </c>
      <c r="T55" s="8">
        <f t="shared" si="7"/>
        <v>21790.748041084633</v>
      </c>
      <c r="U55" s="8">
        <f t="shared" si="8"/>
        <v>5.4476870102711583</v>
      </c>
      <c r="V55" t="s">
        <v>16</v>
      </c>
    </row>
    <row r="56" spans="1:22" ht="15.75" hidden="1" x14ac:dyDescent="0.25">
      <c r="A56" s="11"/>
      <c r="B56" t="s">
        <v>21</v>
      </c>
      <c r="C56" s="3">
        <v>44888</v>
      </c>
      <c r="D56">
        <v>10.210000000000001</v>
      </c>
      <c r="E56">
        <v>22006</v>
      </c>
      <c r="F56">
        <v>0.14499999999999999</v>
      </c>
      <c r="G56">
        <v>3190.83</v>
      </c>
      <c r="H56">
        <v>11.46</v>
      </c>
      <c r="I56" s="13">
        <v>10409.290000000001</v>
      </c>
      <c r="J56">
        <v>4000</v>
      </c>
      <c r="K56">
        <v>2296</v>
      </c>
      <c r="L56">
        <v>12170</v>
      </c>
      <c r="M56">
        <f t="shared" si="0"/>
        <v>1764.6499999999999</v>
      </c>
      <c r="N56" s="8">
        <f t="shared" si="1"/>
        <v>489.22902558581035</v>
      </c>
      <c r="O56" s="8">
        <f t="shared" si="2"/>
        <v>2.4461451279290518</v>
      </c>
      <c r="P56" s="5">
        <f t="shared" si="3"/>
        <v>8633.1800000000021</v>
      </c>
      <c r="Q56" s="5">
        <f t="shared" si="4"/>
        <v>13961.51</v>
      </c>
      <c r="R56" s="5">
        <f t="shared" si="5"/>
        <v>9836</v>
      </c>
      <c r="S56" s="8">
        <f t="shared" si="6"/>
        <v>17450.251104354971</v>
      </c>
      <c r="T56" s="8">
        <f t="shared" si="7"/>
        <v>21728.911104354971</v>
      </c>
      <c r="U56" s="8">
        <f t="shared" si="8"/>
        <v>5.4322277760887427</v>
      </c>
      <c r="V56" t="s">
        <v>16</v>
      </c>
    </row>
    <row r="57" spans="1:22" ht="15.75" x14ac:dyDescent="0.25">
      <c r="A57" s="11"/>
      <c r="B57" t="s">
        <v>21</v>
      </c>
      <c r="C57" s="3">
        <v>44898</v>
      </c>
      <c r="D57" s="4">
        <v>0</v>
      </c>
      <c r="E57">
        <v>22006</v>
      </c>
      <c r="F57">
        <v>0.14499999999999999</v>
      </c>
      <c r="G57">
        <v>3190.83</v>
      </c>
      <c r="H57">
        <v>11.46</v>
      </c>
      <c r="I57" s="13">
        <v>10327.5703125</v>
      </c>
      <c r="J57">
        <v>4000</v>
      </c>
      <c r="K57">
        <v>2296</v>
      </c>
      <c r="L57">
        <v>12170</v>
      </c>
      <c r="M57">
        <f t="shared" si="0"/>
        <v>1764.6499999999999</v>
      </c>
      <c r="N57" s="8">
        <f t="shared" si="1"/>
        <v>484.59809664806068</v>
      </c>
      <c r="O57" s="8">
        <f t="shared" si="2"/>
        <v>2.4229904832403033</v>
      </c>
      <c r="P57" s="5">
        <f t="shared" si="3"/>
        <v>8551.4603125000012</v>
      </c>
      <c r="Q57" s="5">
        <f t="shared" si="4"/>
        <v>13879.790312499999</v>
      </c>
      <c r="R57" s="5">
        <f t="shared" si="5"/>
        <v>9836</v>
      </c>
      <c r="S57" s="8">
        <f t="shared" si="6"/>
        <v>17335.507799506984</v>
      </c>
      <c r="T57" s="8">
        <f t="shared" si="7"/>
        <v>21614.167799506984</v>
      </c>
      <c r="U57" s="8">
        <f t="shared" si="8"/>
        <v>5.4035419498767459</v>
      </c>
      <c r="V57" t="s">
        <v>16</v>
      </c>
    </row>
    <row r="58" spans="1:22" ht="15.75" hidden="1" x14ac:dyDescent="0.25">
      <c r="A58" s="11"/>
      <c r="B58" t="s">
        <v>21</v>
      </c>
      <c r="C58" s="3">
        <v>44697</v>
      </c>
      <c r="D58">
        <v>1.56</v>
      </c>
      <c r="E58">
        <v>22006</v>
      </c>
      <c r="F58">
        <v>0.14499999999999999</v>
      </c>
      <c r="G58">
        <v>3190.83</v>
      </c>
      <c r="H58">
        <v>11.46</v>
      </c>
      <c r="I58" s="13">
        <v>10295.32</v>
      </c>
      <c r="J58">
        <v>4000</v>
      </c>
      <c r="K58">
        <v>2296</v>
      </c>
      <c r="L58">
        <v>12170</v>
      </c>
      <c r="M58">
        <f t="shared" si="0"/>
        <v>1764.6499999999999</v>
      </c>
      <c r="N58" s="8">
        <f t="shared" si="1"/>
        <v>482.77052106650052</v>
      </c>
      <c r="O58" s="8">
        <f t="shared" si="2"/>
        <v>2.4138526053325027</v>
      </c>
      <c r="P58" s="5">
        <f t="shared" si="3"/>
        <v>8519.2100000000009</v>
      </c>
      <c r="Q58" s="5">
        <f t="shared" si="4"/>
        <v>13847.539999999999</v>
      </c>
      <c r="R58" s="5">
        <f t="shared" si="5"/>
        <v>9836</v>
      </c>
      <c r="S58" s="8">
        <f t="shared" si="6"/>
        <v>17290.224862777322</v>
      </c>
      <c r="T58" s="8">
        <f t="shared" si="7"/>
        <v>21568.884862777319</v>
      </c>
      <c r="U58" s="8">
        <f t="shared" si="8"/>
        <v>5.3922212156943292</v>
      </c>
      <c r="V58" t="s">
        <v>16</v>
      </c>
    </row>
    <row r="59" spans="1:22" ht="15.75" x14ac:dyDescent="0.25">
      <c r="A59" s="11"/>
      <c r="B59" t="s">
        <v>21</v>
      </c>
      <c r="C59" s="3">
        <v>44724</v>
      </c>
      <c r="D59" s="4">
        <v>0</v>
      </c>
      <c r="E59">
        <v>22006</v>
      </c>
      <c r="F59">
        <v>0.14499999999999999</v>
      </c>
      <c r="G59">
        <v>3190.83</v>
      </c>
      <c r="H59">
        <v>11.46</v>
      </c>
      <c r="I59" s="13">
        <v>10294.780000000001</v>
      </c>
      <c r="J59">
        <v>4000</v>
      </c>
      <c r="K59">
        <v>2296</v>
      </c>
      <c r="L59">
        <v>12170</v>
      </c>
      <c r="M59">
        <f t="shared" si="0"/>
        <v>1764.6499999999999</v>
      </c>
      <c r="N59" s="8">
        <f t="shared" si="1"/>
        <v>482.73992009746991</v>
      </c>
      <c r="O59" s="8">
        <f t="shared" si="2"/>
        <v>2.4136996004873494</v>
      </c>
      <c r="P59" s="5">
        <f t="shared" si="3"/>
        <v>8518.6700000000019</v>
      </c>
      <c r="Q59" s="5">
        <f t="shared" si="4"/>
        <v>13847.000000000002</v>
      </c>
      <c r="R59" s="5">
        <f t="shared" si="5"/>
        <v>9836</v>
      </c>
      <c r="S59" s="8">
        <f t="shared" si="6"/>
        <v>17289.46664420707</v>
      </c>
      <c r="T59" s="8">
        <f t="shared" si="7"/>
        <v>21568.12664420707</v>
      </c>
      <c r="U59" s="8">
        <f t="shared" si="8"/>
        <v>5.3920316610517673</v>
      </c>
      <c r="V59" t="s">
        <v>16</v>
      </c>
    </row>
    <row r="60" spans="1:22" ht="15.75" x14ac:dyDescent="0.25">
      <c r="A60" s="11"/>
      <c r="B60" t="s">
        <v>21</v>
      </c>
      <c r="C60" s="3">
        <v>44732</v>
      </c>
      <c r="D60" s="4">
        <v>0</v>
      </c>
      <c r="E60">
        <v>22006</v>
      </c>
      <c r="F60">
        <v>0.14499999999999999</v>
      </c>
      <c r="G60">
        <v>3190.83</v>
      </c>
      <c r="H60">
        <v>11.46</v>
      </c>
      <c r="I60" s="13">
        <v>10293.040000000001</v>
      </c>
      <c r="J60">
        <v>4000</v>
      </c>
      <c r="K60">
        <v>2296</v>
      </c>
      <c r="L60">
        <v>12170</v>
      </c>
      <c r="M60">
        <f t="shared" si="0"/>
        <v>1764.6499999999999</v>
      </c>
      <c r="N60" s="8">
        <f t="shared" si="1"/>
        <v>482.64131697503768</v>
      </c>
      <c r="O60" s="8">
        <f t="shared" si="2"/>
        <v>2.4132065848751885</v>
      </c>
      <c r="P60" s="5">
        <f t="shared" si="3"/>
        <v>8516.9300000000021</v>
      </c>
      <c r="Q60" s="5">
        <f t="shared" si="4"/>
        <v>13845.26</v>
      </c>
      <c r="R60" s="5">
        <f t="shared" si="5"/>
        <v>9836</v>
      </c>
      <c r="S60" s="8">
        <f t="shared" si="6"/>
        <v>17287.023495480691</v>
      </c>
      <c r="T60" s="8">
        <f t="shared" si="7"/>
        <v>21565.683495480691</v>
      </c>
      <c r="U60" s="8">
        <f t="shared" si="8"/>
        <v>5.3914208738701728</v>
      </c>
      <c r="V60" t="s">
        <v>16</v>
      </c>
    </row>
    <row r="61" spans="1:22" ht="15.75" x14ac:dyDescent="0.25">
      <c r="A61" s="11"/>
      <c r="B61" t="s">
        <v>21</v>
      </c>
      <c r="C61" s="3">
        <v>44896</v>
      </c>
      <c r="D61" s="4">
        <v>0</v>
      </c>
      <c r="E61">
        <v>22006</v>
      </c>
      <c r="F61">
        <v>0.14499999999999999</v>
      </c>
      <c r="G61">
        <v>3190.83</v>
      </c>
      <c r="H61">
        <v>11.46</v>
      </c>
      <c r="I61" s="13">
        <v>10235.9404296875</v>
      </c>
      <c r="J61">
        <v>4000</v>
      </c>
      <c r="K61">
        <v>2296</v>
      </c>
      <c r="L61">
        <v>12170</v>
      </c>
      <c r="M61">
        <f t="shared" si="0"/>
        <v>1764.6499999999999</v>
      </c>
      <c r="N61" s="8">
        <f t="shared" si="1"/>
        <v>479.40557219207784</v>
      </c>
      <c r="O61" s="8">
        <f t="shared" si="2"/>
        <v>2.3970278609603892</v>
      </c>
      <c r="P61" s="5">
        <f t="shared" si="3"/>
        <v>8459.8304296875012</v>
      </c>
      <c r="Q61" s="5">
        <f t="shared" si="4"/>
        <v>13788.160429687499</v>
      </c>
      <c r="R61" s="5">
        <f t="shared" si="5"/>
        <v>9836</v>
      </c>
      <c r="S61" s="8">
        <f t="shared" si="6"/>
        <v>17206.849505546426</v>
      </c>
      <c r="T61" s="8">
        <f t="shared" si="7"/>
        <v>21485.509505546423</v>
      </c>
      <c r="U61" s="8">
        <f t="shared" si="8"/>
        <v>5.3713773763866053</v>
      </c>
      <c r="V61" t="s">
        <v>16</v>
      </c>
    </row>
    <row r="62" spans="1:22" ht="15.75" hidden="1" x14ac:dyDescent="0.25">
      <c r="A62" s="11"/>
      <c r="B62" t="s">
        <v>21</v>
      </c>
      <c r="C62" s="3">
        <v>44890</v>
      </c>
      <c r="D62">
        <v>0</v>
      </c>
      <c r="E62">
        <v>22006</v>
      </c>
      <c r="F62">
        <v>0.14499999999999999</v>
      </c>
      <c r="G62">
        <v>3190.83</v>
      </c>
      <c r="H62">
        <v>11.46</v>
      </c>
      <c r="I62" s="13">
        <v>10097.650390625</v>
      </c>
      <c r="J62">
        <v>4000</v>
      </c>
      <c r="K62">
        <v>2296</v>
      </c>
      <c r="L62">
        <v>12170</v>
      </c>
      <c r="M62">
        <f t="shared" si="0"/>
        <v>1764.6499999999999</v>
      </c>
      <c r="N62" s="8">
        <f t="shared" si="1"/>
        <v>471.56888848355203</v>
      </c>
      <c r="O62" s="8">
        <f t="shared" si="2"/>
        <v>2.3578444424177603</v>
      </c>
      <c r="P62" s="5">
        <f t="shared" si="3"/>
        <v>8321.5403906250012</v>
      </c>
      <c r="Q62" s="5">
        <f t="shared" si="4"/>
        <v>13649.870390624999</v>
      </c>
      <c r="R62" s="5">
        <f t="shared" si="5"/>
        <v>9836</v>
      </c>
      <c r="S62" s="8">
        <f t="shared" si="6"/>
        <v>17012.675291290056</v>
      </c>
      <c r="T62" s="8">
        <f t="shared" si="7"/>
        <v>21291.335291290055</v>
      </c>
      <c r="U62" s="8">
        <f t="shared" si="8"/>
        <v>5.3228338228225143</v>
      </c>
      <c r="V62" t="s">
        <v>16</v>
      </c>
    </row>
    <row r="63" spans="1:22" ht="15.75" hidden="1" x14ac:dyDescent="0.25">
      <c r="A63" s="11"/>
      <c r="B63" t="s">
        <v>21</v>
      </c>
      <c r="C63" s="3">
        <v>44891</v>
      </c>
      <c r="D63">
        <v>1.03</v>
      </c>
      <c r="E63">
        <v>22006</v>
      </c>
      <c r="F63">
        <v>0.14499999999999999</v>
      </c>
      <c r="G63">
        <v>3190.83</v>
      </c>
      <c r="H63">
        <v>11.46</v>
      </c>
      <c r="I63" s="13">
        <v>10008.759765625</v>
      </c>
      <c r="J63">
        <v>4000</v>
      </c>
      <c r="K63">
        <v>2296</v>
      </c>
      <c r="L63">
        <v>12170</v>
      </c>
      <c r="M63">
        <f t="shared" si="0"/>
        <v>1764.6499999999999</v>
      </c>
      <c r="N63" s="8">
        <f t="shared" si="1"/>
        <v>466.53159355254593</v>
      </c>
      <c r="O63" s="8">
        <f t="shared" si="2"/>
        <v>2.3326579677627297</v>
      </c>
      <c r="P63" s="5">
        <f t="shared" si="3"/>
        <v>8232.6497656250012</v>
      </c>
      <c r="Q63" s="5">
        <f t="shared" si="4"/>
        <v>13560.979765624999</v>
      </c>
      <c r="R63" s="5">
        <f t="shared" si="5"/>
        <v>9836</v>
      </c>
      <c r="S63" s="8">
        <f t="shared" si="6"/>
        <v>16887.863212407559</v>
      </c>
      <c r="T63" s="8">
        <f t="shared" si="7"/>
        <v>21166.523212407556</v>
      </c>
      <c r="U63" s="8">
        <f t="shared" si="8"/>
        <v>5.2916308031018886</v>
      </c>
      <c r="V63" t="s">
        <v>16</v>
      </c>
    </row>
    <row r="64" spans="1:22" ht="15.75" x14ac:dyDescent="0.25">
      <c r="A64" s="11"/>
      <c r="B64" t="s">
        <v>21</v>
      </c>
      <c r="C64" s="3">
        <v>44708</v>
      </c>
      <c r="D64" s="4">
        <v>0</v>
      </c>
      <c r="E64">
        <v>22006</v>
      </c>
      <c r="F64">
        <v>0.14499999999999999</v>
      </c>
      <c r="G64">
        <v>3190.83</v>
      </c>
      <c r="H64">
        <v>11.46</v>
      </c>
      <c r="I64" s="13">
        <v>10002.18</v>
      </c>
      <c r="J64">
        <v>4000</v>
      </c>
      <c r="K64">
        <v>2296</v>
      </c>
      <c r="L64">
        <v>12170</v>
      </c>
      <c r="M64">
        <f t="shared" si="0"/>
        <v>1764.6499999999999</v>
      </c>
      <c r="N64" s="8">
        <f t="shared" si="1"/>
        <v>466.15872835973153</v>
      </c>
      <c r="O64" s="8">
        <f t="shared" si="2"/>
        <v>2.3307936417986577</v>
      </c>
      <c r="P64" s="5">
        <f t="shared" si="3"/>
        <v>8226.0700000000015</v>
      </c>
      <c r="Q64" s="5">
        <f t="shared" si="4"/>
        <v>13554.4</v>
      </c>
      <c r="R64" s="5">
        <f t="shared" si="5"/>
        <v>9836</v>
      </c>
      <c r="S64" s="8">
        <f t="shared" si="6"/>
        <v>16878.624507806082</v>
      </c>
      <c r="T64" s="8">
        <f t="shared" si="7"/>
        <v>21157.284507806078</v>
      </c>
      <c r="U64" s="8">
        <f t="shared" si="8"/>
        <v>5.2893211269515197</v>
      </c>
      <c r="V64" t="s">
        <v>16</v>
      </c>
    </row>
    <row r="65" spans="1:22" ht="15.75" hidden="1" x14ac:dyDescent="0.25">
      <c r="A65" s="11"/>
      <c r="B65" t="s">
        <v>21</v>
      </c>
      <c r="C65" s="3">
        <v>44886</v>
      </c>
      <c r="D65">
        <v>15.27</v>
      </c>
      <c r="E65">
        <v>22006</v>
      </c>
      <c r="F65">
        <v>0.14499999999999999</v>
      </c>
      <c r="G65">
        <v>3190.83</v>
      </c>
      <c r="H65">
        <v>11.46</v>
      </c>
      <c r="I65" s="13">
        <v>9995.89</v>
      </c>
      <c r="J65">
        <v>4000</v>
      </c>
      <c r="K65">
        <v>2296</v>
      </c>
      <c r="L65">
        <v>12170</v>
      </c>
      <c r="M65">
        <f t="shared" si="0"/>
        <v>1764.6499999999999</v>
      </c>
      <c r="N65" s="8">
        <f t="shared" si="1"/>
        <v>465.80228373898518</v>
      </c>
      <c r="O65" s="8">
        <f t="shared" si="2"/>
        <v>2.3290114186949258</v>
      </c>
      <c r="P65" s="5">
        <f t="shared" si="3"/>
        <v>8219.7800000000007</v>
      </c>
      <c r="Q65" s="5">
        <f t="shared" si="4"/>
        <v>13548.109999999999</v>
      </c>
      <c r="R65" s="5">
        <f t="shared" si="5"/>
        <v>9836</v>
      </c>
      <c r="S65" s="8">
        <f t="shared" si="6"/>
        <v>16869.792665571076</v>
      </c>
      <c r="T65" s="8">
        <f t="shared" si="7"/>
        <v>21148.452665571072</v>
      </c>
      <c r="U65" s="8">
        <f t="shared" si="8"/>
        <v>5.2871131663927677</v>
      </c>
      <c r="V65" t="s">
        <v>16</v>
      </c>
    </row>
    <row r="66" spans="1:22" ht="15.75" hidden="1" x14ac:dyDescent="0.25">
      <c r="A66" s="11"/>
      <c r="B66" t="s">
        <v>21</v>
      </c>
      <c r="C66" s="3">
        <v>44699</v>
      </c>
      <c r="D66">
        <v>4.74</v>
      </c>
      <c r="E66">
        <v>22006</v>
      </c>
      <c r="F66">
        <v>0.14499999999999999</v>
      </c>
      <c r="G66">
        <v>3190.83</v>
      </c>
      <c r="H66">
        <v>11.46</v>
      </c>
      <c r="I66" s="13">
        <v>9923.6</v>
      </c>
      <c r="J66">
        <v>4000</v>
      </c>
      <c r="K66">
        <v>2296</v>
      </c>
      <c r="L66">
        <v>12170</v>
      </c>
      <c r="M66">
        <f t="shared" ref="M66:M129" si="9">SUM(L66*0.145)</f>
        <v>1764.6499999999999</v>
      </c>
      <c r="N66" s="8">
        <f t="shared" ref="N66:N129" si="10">P66/M66*100</f>
        <v>461.70572068115501</v>
      </c>
      <c r="O66" s="8">
        <f t="shared" ref="O66:O129" si="11">SUM(N66/100)/2</f>
        <v>2.308528603405775</v>
      </c>
      <c r="P66" s="5">
        <f t="shared" ref="P66:P129" si="12">I66-M66-H66</f>
        <v>8147.4900000000007</v>
      </c>
      <c r="Q66" s="5">
        <f t="shared" ref="Q66:Q129" si="13">SUM(3*M66)+P66+(3*H66)</f>
        <v>13475.82</v>
      </c>
      <c r="R66" s="5">
        <f t="shared" ref="R66:R129" si="14">E66-L66</f>
        <v>9836</v>
      </c>
      <c r="S66" s="8">
        <f t="shared" ref="S66:S129" si="15">SUM(Q66)+(R66*0.145*O66)</f>
        <v>16768.289664749384</v>
      </c>
      <c r="T66" s="8">
        <f t="shared" ref="T66:T129" si="16">SUM(Q66)+ (3*(R66*0.145))+(R66*0.145*O66)</f>
        <v>21046.949664749383</v>
      </c>
      <c r="U66" s="8">
        <f t="shared" ref="U66:U129" si="17">SUM(T66/J66)</f>
        <v>5.261737416187346</v>
      </c>
      <c r="V66" t="s">
        <v>16</v>
      </c>
    </row>
    <row r="67" spans="1:22" ht="15.75" hidden="1" x14ac:dyDescent="0.25">
      <c r="A67" s="11"/>
      <c r="B67" t="s">
        <v>21</v>
      </c>
      <c r="C67" s="3">
        <v>44892</v>
      </c>
      <c r="D67">
        <v>3.28</v>
      </c>
      <c r="E67">
        <v>22006</v>
      </c>
      <c r="F67">
        <v>0.14499999999999999</v>
      </c>
      <c r="G67">
        <v>3190.83</v>
      </c>
      <c r="H67">
        <v>11.46</v>
      </c>
      <c r="I67" s="13">
        <v>9893.3603515625</v>
      </c>
      <c r="J67">
        <v>4000</v>
      </c>
      <c r="K67">
        <v>2296</v>
      </c>
      <c r="L67">
        <v>12170</v>
      </c>
      <c r="M67">
        <f t="shared" si="9"/>
        <v>1764.6499999999999</v>
      </c>
      <c r="N67" s="8">
        <f t="shared" si="10"/>
        <v>459.9920863379424</v>
      </c>
      <c r="O67" s="8">
        <f t="shared" si="11"/>
        <v>2.299960431689712</v>
      </c>
      <c r="P67" s="5">
        <f t="shared" si="12"/>
        <v>8117.2503515625003</v>
      </c>
      <c r="Q67" s="5">
        <f t="shared" si="13"/>
        <v>13445.580351562499</v>
      </c>
      <c r="R67" s="5">
        <f t="shared" si="14"/>
        <v>9836</v>
      </c>
      <c r="S67" s="8">
        <f t="shared" si="15"/>
        <v>16725.829918447002</v>
      </c>
      <c r="T67" s="8">
        <f t="shared" si="16"/>
        <v>21004.489918446998</v>
      </c>
      <c r="U67" s="8">
        <f t="shared" si="17"/>
        <v>5.251122479611749</v>
      </c>
      <c r="V67" t="s">
        <v>16</v>
      </c>
    </row>
    <row r="68" spans="1:22" ht="15.75" hidden="1" x14ac:dyDescent="0.25">
      <c r="A68" s="11"/>
      <c r="B68" t="s">
        <v>21</v>
      </c>
      <c r="C68" s="3">
        <v>44882</v>
      </c>
      <c r="D68">
        <v>10.51</v>
      </c>
      <c r="E68">
        <v>22006</v>
      </c>
      <c r="F68">
        <v>0.14499999999999999</v>
      </c>
      <c r="G68">
        <v>3190.83</v>
      </c>
      <c r="H68">
        <v>11.46</v>
      </c>
      <c r="I68" s="13">
        <v>9881.67</v>
      </c>
      <c r="J68">
        <v>4000</v>
      </c>
      <c r="K68">
        <v>2296</v>
      </c>
      <c r="L68">
        <v>12170</v>
      </c>
      <c r="M68">
        <f t="shared" si="9"/>
        <v>1764.6499999999999</v>
      </c>
      <c r="N68" s="8">
        <f t="shared" si="10"/>
        <v>459.32961210438333</v>
      </c>
      <c r="O68" s="8">
        <f t="shared" si="11"/>
        <v>2.2966480605219166</v>
      </c>
      <c r="P68" s="5">
        <f t="shared" si="12"/>
        <v>8105.56</v>
      </c>
      <c r="Q68" s="5">
        <f t="shared" si="13"/>
        <v>13433.89</v>
      </c>
      <c r="R68" s="5">
        <f t="shared" si="14"/>
        <v>9836</v>
      </c>
      <c r="S68" s="8">
        <f t="shared" si="15"/>
        <v>16709.415396877568</v>
      </c>
      <c r="T68" s="8">
        <f t="shared" si="16"/>
        <v>20988.075396877568</v>
      </c>
      <c r="U68" s="8">
        <f t="shared" si="17"/>
        <v>5.2470188492193923</v>
      </c>
      <c r="V68" t="s">
        <v>16</v>
      </c>
    </row>
    <row r="69" spans="1:22" ht="15.75" hidden="1" x14ac:dyDescent="0.25">
      <c r="A69" s="11"/>
      <c r="B69" t="s">
        <v>21</v>
      </c>
      <c r="C69" s="3">
        <v>44687</v>
      </c>
      <c r="D69">
        <v>2.06</v>
      </c>
      <c r="E69">
        <v>22006</v>
      </c>
      <c r="F69">
        <v>0.14499999999999999</v>
      </c>
      <c r="G69">
        <v>3190.83</v>
      </c>
      <c r="H69">
        <v>11.46</v>
      </c>
      <c r="I69" s="13">
        <v>9862.15</v>
      </c>
      <c r="J69">
        <v>4000</v>
      </c>
      <c r="K69">
        <v>2296</v>
      </c>
      <c r="L69">
        <v>12170</v>
      </c>
      <c r="M69">
        <f t="shared" si="9"/>
        <v>1764.6499999999999</v>
      </c>
      <c r="N69" s="8">
        <f t="shared" si="10"/>
        <v>458.22344374238526</v>
      </c>
      <c r="O69" s="8">
        <f t="shared" si="11"/>
        <v>2.2911172187119262</v>
      </c>
      <c r="P69" s="5">
        <f t="shared" si="12"/>
        <v>8086.04</v>
      </c>
      <c r="Q69" s="5">
        <f t="shared" si="13"/>
        <v>13414.369999999999</v>
      </c>
      <c r="R69" s="5">
        <f t="shared" si="14"/>
        <v>9836</v>
      </c>
      <c r="S69" s="8">
        <f t="shared" si="15"/>
        <v>16682.007199671323</v>
      </c>
      <c r="T69" s="8">
        <f t="shared" si="16"/>
        <v>20960.667199671323</v>
      </c>
      <c r="U69" s="8">
        <f t="shared" si="17"/>
        <v>5.240166799917831</v>
      </c>
      <c r="V69" t="s">
        <v>16</v>
      </c>
    </row>
    <row r="70" spans="1:22" ht="15.75" x14ac:dyDescent="0.25">
      <c r="A70" s="11"/>
      <c r="B70" t="s">
        <v>21</v>
      </c>
      <c r="C70" s="3">
        <v>44703</v>
      </c>
      <c r="D70" s="4">
        <v>0</v>
      </c>
      <c r="E70">
        <v>22006</v>
      </c>
      <c r="F70">
        <v>0.14499999999999999</v>
      </c>
      <c r="G70">
        <v>3190.83</v>
      </c>
      <c r="H70">
        <v>11.46</v>
      </c>
      <c r="I70" s="13">
        <v>9792.2099999999991</v>
      </c>
      <c r="J70">
        <v>4000</v>
      </c>
      <c r="K70">
        <v>2296</v>
      </c>
      <c r="L70">
        <v>12170</v>
      </c>
      <c r="M70">
        <f t="shared" si="9"/>
        <v>1764.6499999999999</v>
      </c>
      <c r="N70" s="8">
        <f t="shared" si="10"/>
        <v>454.26005156829967</v>
      </c>
      <c r="O70" s="8">
        <f t="shared" si="11"/>
        <v>2.2713002578414985</v>
      </c>
      <c r="P70" s="5">
        <f t="shared" si="12"/>
        <v>8016.0999999999995</v>
      </c>
      <c r="Q70" s="5">
        <f t="shared" si="13"/>
        <v>13344.429999999998</v>
      </c>
      <c r="R70" s="5">
        <f t="shared" si="14"/>
        <v>9836</v>
      </c>
      <c r="S70" s="8">
        <f t="shared" si="15"/>
        <v>16583.8038537387</v>
      </c>
      <c r="T70" s="8">
        <f t="shared" si="16"/>
        <v>20862.4638537387</v>
      </c>
      <c r="U70" s="8">
        <f t="shared" si="17"/>
        <v>5.2156159634346748</v>
      </c>
      <c r="V70" t="s">
        <v>16</v>
      </c>
    </row>
    <row r="71" spans="1:22" ht="15.75" x14ac:dyDescent="0.25">
      <c r="A71" s="11"/>
      <c r="B71" t="s">
        <v>21</v>
      </c>
      <c r="C71" s="3">
        <v>44674</v>
      </c>
      <c r="D71" s="4">
        <v>0.01</v>
      </c>
      <c r="E71">
        <v>22006</v>
      </c>
      <c r="F71">
        <v>0.14499999999999999</v>
      </c>
      <c r="G71">
        <v>3190.83</v>
      </c>
      <c r="H71">
        <v>11.46</v>
      </c>
      <c r="I71" s="13">
        <v>9764.57</v>
      </c>
      <c r="J71">
        <v>4000</v>
      </c>
      <c r="K71">
        <v>2296</v>
      </c>
      <c r="L71">
        <v>12170</v>
      </c>
      <c r="M71">
        <f t="shared" si="9"/>
        <v>1764.6499999999999</v>
      </c>
      <c r="N71" s="8">
        <f t="shared" si="10"/>
        <v>452.69373530161789</v>
      </c>
      <c r="O71" s="8">
        <f t="shared" si="11"/>
        <v>2.2634686765080896</v>
      </c>
      <c r="P71" s="5">
        <f t="shared" si="12"/>
        <v>7988.46</v>
      </c>
      <c r="Q71" s="5">
        <f t="shared" si="13"/>
        <v>13316.789999999999</v>
      </c>
      <c r="R71" s="5">
        <f t="shared" si="14"/>
        <v>9836</v>
      </c>
      <c r="S71" s="8">
        <f t="shared" si="15"/>
        <v>16544.994295809367</v>
      </c>
      <c r="T71" s="8">
        <f t="shared" si="16"/>
        <v>20823.654295809363</v>
      </c>
      <c r="U71" s="8">
        <f t="shared" si="17"/>
        <v>5.2059135739523406</v>
      </c>
      <c r="V71" t="s">
        <v>16</v>
      </c>
    </row>
    <row r="72" spans="1:22" ht="15.75" x14ac:dyDescent="0.25">
      <c r="A72" s="11"/>
      <c r="B72" t="s">
        <v>21</v>
      </c>
      <c r="C72" s="3">
        <v>44681</v>
      </c>
      <c r="D72" s="4">
        <v>0.05</v>
      </c>
      <c r="E72">
        <v>22006</v>
      </c>
      <c r="F72">
        <v>0.14499999999999999</v>
      </c>
      <c r="G72">
        <v>3190.83</v>
      </c>
      <c r="H72">
        <v>11.46</v>
      </c>
      <c r="I72" s="13">
        <v>9711.7900000000009</v>
      </c>
      <c r="J72">
        <v>4000</v>
      </c>
      <c r="K72">
        <v>2296</v>
      </c>
      <c r="L72">
        <v>12170</v>
      </c>
      <c r="M72">
        <f t="shared" si="9"/>
        <v>1764.6499999999999</v>
      </c>
      <c r="N72" s="8">
        <f t="shared" si="10"/>
        <v>449.70277392117424</v>
      </c>
      <c r="O72" s="8">
        <f t="shared" si="11"/>
        <v>2.2485138696058713</v>
      </c>
      <c r="P72" s="5">
        <f t="shared" si="12"/>
        <v>7935.6800000000012</v>
      </c>
      <c r="Q72" s="5">
        <f t="shared" si="13"/>
        <v>13264.01</v>
      </c>
      <c r="R72" s="5">
        <f t="shared" si="14"/>
        <v>9836</v>
      </c>
      <c r="S72" s="8">
        <f t="shared" si="15"/>
        <v>16470.885451109287</v>
      </c>
      <c r="T72" s="8">
        <f t="shared" si="16"/>
        <v>20749.545451109283</v>
      </c>
      <c r="U72" s="8">
        <f t="shared" si="17"/>
        <v>5.1873863627773211</v>
      </c>
      <c r="V72" t="s">
        <v>16</v>
      </c>
    </row>
    <row r="73" spans="1:22" ht="15.75" x14ac:dyDescent="0.25">
      <c r="A73" s="11"/>
      <c r="B73" t="s">
        <v>21</v>
      </c>
      <c r="C73" s="3">
        <v>44673</v>
      </c>
      <c r="D73" s="4">
        <v>0</v>
      </c>
      <c r="E73">
        <v>22006</v>
      </c>
      <c r="F73">
        <v>0.14499999999999999</v>
      </c>
      <c r="G73">
        <v>3190.83</v>
      </c>
      <c r="H73">
        <v>11.46</v>
      </c>
      <c r="I73" s="13">
        <v>9655.9500000000007</v>
      </c>
      <c r="J73">
        <v>4000</v>
      </c>
      <c r="K73">
        <v>2296</v>
      </c>
      <c r="L73">
        <v>12170</v>
      </c>
      <c r="M73">
        <f t="shared" si="9"/>
        <v>1764.6499999999999</v>
      </c>
      <c r="N73" s="8">
        <f t="shared" si="10"/>
        <v>446.53840704955667</v>
      </c>
      <c r="O73" s="8">
        <f t="shared" si="11"/>
        <v>2.2326920352477835</v>
      </c>
      <c r="P73" s="5">
        <f t="shared" si="12"/>
        <v>7879.8400000000011</v>
      </c>
      <c r="Q73" s="5">
        <f t="shared" si="13"/>
        <v>13208.17</v>
      </c>
      <c r="R73" s="5">
        <f t="shared" si="14"/>
        <v>9836</v>
      </c>
      <c r="S73" s="8">
        <f t="shared" si="15"/>
        <v>16392.480034511093</v>
      </c>
      <c r="T73" s="8">
        <f t="shared" si="16"/>
        <v>20671.140034511096</v>
      </c>
      <c r="U73" s="8">
        <f t="shared" si="17"/>
        <v>5.1677850086277743</v>
      </c>
      <c r="V73" t="s">
        <v>16</v>
      </c>
    </row>
    <row r="74" spans="1:22" ht="15.75" x14ac:dyDescent="0.25">
      <c r="A74" s="11"/>
      <c r="B74" t="s">
        <v>21</v>
      </c>
      <c r="C74" s="3">
        <v>44675</v>
      </c>
      <c r="D74" s="4">
        <v>0</v>
      </c>
      <c r="E74">
        <v>22006</v>
      </c>
      <c r="F74">
        <v>0.14499999999999999</v>
      </c>
      <c r="G74">
        <v>3190.83</v>
      </c>
      <c r="H74">
        <v>11.46</v>
      </c>
      <c r="I74" s="13">
        <v>9599.16</v>
      </c>
      <c r="J74">
        <v>4000</v>
      </c>
      <c r="K74">
        <v>2296</v>
      </c>
      <c r="L74">
        <v>12170</v>
      </c>
      <c r="M74">
        <f t="shared" si="9"/>
        <v>1764.6499999999999</v>
      </c>
      <c r="N74" s="8">
        <f t="shared" si="10"/>
        <v>443.32020513982951</v>
      </c>
      <c r="O74" s="8">
        <f t="shared" si="11"/>
        <v>2.2166010256991475</v>
      </c>
      <c r="P74" s="5">
        <f t="shared" si="12"/>
        <v>7823.05</v>
      </c>
      <c r="Q74" s="5">
        <f t="shared" si="13"/>
        <v>13151.38</v>
      </c>
      <c r="R74" s="5">
        <f t="shared" si="14"/>
        <v>9836</v>
      </c>
      <c r="S74" s="8">
        <f t="shared" si="15"/>
        <v>16312.740714872638</v>
      </c>
      <c r="T74" s="8">
        <f t="shared" si="16"/>
        <v>20591.400714872638</v>
      </c>
      <c r="U74" s="8">
        <f t="shared" si="17"/>
        <v>5.1478501787181594</v>
      </c>
      <c r="V74" t="s">
        <v>16</v>
      </c>
    </row>
    <row r="75" spans="1:22" ht="15.75" hidden="1" x14ac:dyDescent="0.25">
      <c r="A75" s="11"/>
      <c r="B75" t="s">
        <v>21</v>
      </c>
      <c r="C75" s="3">
        <v>44676</v>
      </c>
      <c r="D75">
        <v>0.38</v>
      </c>
      <c r="E75">
        <v>22006</v>
      </c>
      <c r="F75">
        <v>0.14499999999999999</v>
      </c>
      <c r="G75">
        <v>3190.83</v>
      </c>
      <c r="H75">
        <v>11.46</v>
      </c>
      <c r="I75" s="13">
        <v>9552.08</v>
      </c>
      <c r="J75">
        <v>4000</v>
      </c>
      <c r="K75">
        <v>2296</v>
      </c>
      <c r="L75">
        <v>12170</v>
      </c>
      <c r="M75">
        <f t="shared" si="9"/>
        <v>1764.6499999999999</v>
      </c>
      <c r="N75" s="8">
        <f t="shared" si="10"/>
        <v>440.65225398804301</v>
      </c>
      <c r="O75" s="8">
        <f t="shared" si="11"/>
        <v>2.203261269940215</v>
      </c>
      <c r="P75" s="5">
        <f t="shared" si="12"/>
        <v>7775.97</v>
      </c>
      <c r="Q75" s="5">
        <f t="shared" si="13"/>
        <v>13104.3</v>
      </c>
      <c r="R75" s="5">
        <f t="shared" si="14"/>
        <v>9836</v>
      </c>
      <c r="S75" s="8">
        <f t="shared" si="15"/>
        <v>16246.635288414132</v>
      </c>
      <c r="T75" s="8">
        <f t="shared" si="16"/>
        <v>20525.295288414134</v>
      </c>
      <c r="U75" s="8">
        <f t="shared" si="17"/>
        <v>5.1313238221035338</v>
      </c>
      <c r="V75" t="s">
        <v>16</v>
      </c>
    </row>
    <row r="76" spans="1:22" ht="15.75" x14ac:dyDescent="0.25">
      <c r="A76" s="11"/>
      <c r="B76" t="s">
        <v>21</v>
      </c>
      <c r="C76" s="3">
        <v>44672</v>
      </c>
      <c r="D76" s="4">
        <v>0</v>
      </c>
      <c r="E76">
        <v>22006</v>
      </c>
      <c r="F76">
        <v>0.14499999999999999</v>
      </c>
      <c r="G76">
        <v>3190.83</v>
      </c>
      <c r="H76">
        <v>11.46</v>
      </c>
      <c r="I76" s="13">
        <v>9486.06</v>
      </c>
      <c r="J76">
        <v>4000</v>
      </c>
      <c r="K76">
        <v>2296</v>
      </c>
      <c r="L76">
        <v>12170</v>
      </c>
      <c r="M76">
        <f t="shared" si="9"/>
        <v>1764.6499999999999</v>
      </c>
      <c r="N76" s="8">
        <f t="shared" si="10"/>
        <v>436.9110021817358</v>
      </c>
      <c r="O76" s="8">
        <f t="shared" si="11"/>
        <v>2.1845550109086789</v>
      </c>
      <c r="P76" s="5">
        <f t="shared" si="12"/>
        <v>7709.95</v>
      </c>
      <c r="Q76" s="5">
        <f t="shared" si="13"/>
        <v>13038.279999999999</v>
      </c>
      <c r="R76" s="5">
        <f t="shared" si="14"/>
        <v>9836</v>
      </c>
      <c r="S76" s="8">
        <f t="shared" si="15"/>
        <v>16153.936047658175</v>
      </c>
      <c r="T76" s="8">
        <f t="shared" si="16"/>
        <v>20432.596047658175</v>
      </c>
      <c r="U76" s="8">
        <f t="shared" si="17"/>
        <v>5.1081490119145441</v>
      </c>
      <c r="V76" t="s">
        <v>16</v>
      </c>
    </row>
    <row r="77" spans="1:22" ht="15.75" hidden="1" x14ac:dyDescent="0.25">
      <c r="A77" s="11"/>
      <c r="B77" t="s">
        <v>21</v>
      </c>
      <c r="C77" s="3">
        <v>44633</v>
      </c>
      <c r="D77">
        <v>0.99</v>
      </c>
      <c r="E77">
        <v>22006</v>
      </c>
      <c r="F77">
        <v>0.14499999999999999</v>
      </c>
      <c r="G77">
        <v>3190.83</v>
      </c>
      <c r="H77">
        <v>11.46</v>
      </c>
      <c r="I77" s="13">
        <v>9419.4699999999993</v>
      </c>
      <c r="J77">
        <v>4000</v>
      </c>
      <c r="K77">
        <v>2296</v>
      </c>
      <c r="L77">
        <v>12170</v>
      </c>
      <c r="M77">
        <f t="shared" si="9"/>
        <v>1764.6499999999999</v>
      </c>
      <c r="N77" s="8">
        <f t="shared" si="10"/>
        <v>433.13744935256284</v>
      </c>
      <c r="O77" s="8">
        <f t="shared" si="11"/>
        <v>2.1656872467628143</v>
      </c>
      <c r="P77" s="5">
        <f t="shared" si="12"/>
        <v>7643.36</v>
      </c>
      <c r="Q77" s="5">
        <f t="shared" si="13"/>
        <v>12971.689999999999</v>
      </c>
      <c r="R77" s="5">
        <f t="shared" si="14"/>
        <v>9836</v>
      </c>
      <c r="S77" s="8">
        <f t="shared" si="15"/>
        <v>16060.436465078059</v>
      </c>
      <c r="T77" s="8">
        <f t="shared" si="16"/>
        <v>20339.096465078059</v>
      </c>
      <c r="U77" s="8">
        <f t="shared" si="17"/>
        <v>5.0847741162695144</v>
      </c>
      <c r="V77" t="s">
        <v>16</v>
      </c>
    </row>
    <row r="78" spans="1:22" ht="15.75" hidden="1" x14ac:dyDescent="0.25">
      <c r="A78" s="11"/>
      <c r="B78" t="s">
        <v>21</v>
      </c>
      <c r="C78" s="3">
        <v>44702</v>
      </c>
      <c r="D78">
        <v>0.05</v>
      </c>
      <c r="E78">
        <v>22006</v>
      </c>
      <c r="F78">
        <v>0.14499999999999999</v>
      </c>
      <c r="G78">
        <v>3190.83</v>
      </c>
      <c r="H78">
        <v>11.46</v>
      </c>
      <c r="I78" s="13">
        <v>9397.7099999999991</v>
      </c>
      <c r="J78">
        <v>4000</v>
      </c>
      <c r="K78">
        <v>2296</v>
      </c>
      <c r="L78">
        <v>12170</v>
      </c>
      <c r="M78">
        <f t="shared" si="9"/>
        <v>1764.6499999999999</v>
      </c>
      <c r="N78" s="8">
        <f t="shared" si="10"/>
        <v>431.90434363754849</v>
      </c>
      <c r="O78" s="8">
        <f t="shared" si="11"/>
        <v>2.1595217181877424</v>
      </c>
      <c r="P78" s="5">
        <f t="shared" si="12"/>
        <v>7621.5999999999995</v>
      </c>
      <c r="Q78" s="5">
        <f t="shared" si="13"/>
        <v>12949.929999999998</v>
      </c>
      <c r="R78" s="5">
        <f t="shared" si="14"/>
        <v>9836</v>
      </c>
      <c r="S78" s="8">
        <f t="shared" si="15"/>
        <v>16029.88306491372</v>
      </c>
      <c r="T78" s="8">
        <f t="shared" si="16"/>
        <v>20308.54306491372</v>
      </c>
      <c r="U78" s="8">
        <f t="shared" si="17"/>
        <v>5.0771357662284302</v>
      </c>
      <c r="V78" t="s">
        <v>16</v>
      </c>
    </row>
    <row r="79" spans="1:22" ht="15.75" hidden="1" x14ac:dyDescent="0.25">
      <c r="A79" s="11"/>
      <c r="B79" t="s">
        <v>21</v>
      </c>
      <c r="C79" s="3">
        <v>44682</v>
      </c>
      <c r="D79">
        <v>0.66</v>
      </c>
      <c r="E79">
        <v>22006</v>
      </c>
      <c r="F79">
        <v>0.14499999999999999</v>
      </c>
      <c r="G79">
        <v>3190.83</v>
      </c>
      <c r="H79">
        <v>11.46</v>
      </c>
      <c r="I79" s="13">
        <v>9390.5499999999993</v>
      </c>
      <c r="J79">
        <v>4000</v>
      </c>
      <c r="K79">
        <v>2296</v>
      </c>
      <c r="L79">
        <v>12170</v>
      </c>
      <c r="M79">
        <f t="shared" si="9"/>
        <v>1764.6499999999999</v>
      </c>
      <c r="N79" s="8">
        <f t="shared" si="10"/>
        <v>431.49859745558609</v>
      </c>
      <c r="O79" s="8">
        <f t="shared" si="11"/>
        <v>2.1574929872779305</v>
      </c>
      <c r="P79" s="5">
        <f t="shared" si="12"/>
        <v>7614.44</v>
      </c>
      <c r="Q79" s="5">
        <f t="shared" si="13"/>
        <v>12942.769999999999</v>
      </c>
      <c r="R79" s="5">
        <f t="shared" si="14"/>
        <v>9836</v>
      </c>
      <c r="S79" s="8">
        <f t="shared" si="15"/>
        <v>16019.829648315528</v>
      </c>
      <c r="T79" s="8">
        <f t="shared" si="16"/>
        <v>20298.489648315532</v>
      </c>
      <c r="U79" s="8">
        <f t="shared" si="17"/>
        <v>5.0746224120788828</v>
      </c>
      <c r="V79" t="s">
        <v>16</v>
      </c>
    </row>
    <row r="80" spans="1:22" ht="15.75" hidden="1" x14ac:dyDescent="0.25">
      <c r="A80" s="11"/>
      <c r="B80" t="s">
        <v>21</v>
      </c>
      <c r="C80" s="3">
        <v>44626</v>
      </c>
      <c r="D80">
        <v>0.21</v>
      </c>
      <c r="E80">
        <v>22006</v>
      </c>
      <c r="F80">
        <v>0.14499999999999999</v>
      </c>
      <c r="G80">
        <v>3190.83</v>
      </c>
      <c r="H80">
        <v>11.46</v>
      </c>
      <c r="I80" s="13">
        <v>9374.31</v>
      </c>
      <c r="J80">
        <v>4000</v>
      </c>
      <c r="K80">
        <v>2296</v>
      </c>
      <c r="L80">
        <v>12170</v>
      </c>
      <c r="M80">
        <f t="shared" si="9"/>
        <v>1764.6499999999999</v>
      </c>
      <c r="N80" s="8">
        <f t="shared" si="10"/>
        <v>430.57830164621879</v>
      </c>
      <c r="O80" s="8">
        <f t="shared" si="11"/>
        <v>2.152891508231094</v>
      </c>
      <c r="P80" s="5">
        <f t="shared" si="12"/>
        <v>7598.2</v>
      </c>
      <c r="Q80" s="5">
        <f t="shared" si="13"/>
        <v>12926.529999999999</v>
      </c>
      <c r="R80" s="5">
        <f t="shared" si="14"/>
        <v>9836</v>
      </c>
      <c r="S80" s="8">
        <f t="shared" si="15"/>
        <v>15997.026926869348</v>
      </c>
      <c r="T80" s="8">
        <f t="shared" si="16"/>
        <v>20275.686926869348</v>
      </c>
      <c r="U80" s="8">
        <f t="shared" si="17"/>
        <v>5.068921731717337</v>
      </c>
      <c r="V80" t="s">
        <v>16</v>
      </c>
    </row>
    <row r="81" spans="1:22" ht="15.75" x14ac:dyDescent="0.25">
      <c r="A81" s="11"/>
      <c r="B81" t="s">
        <v>21</v>
      </c>
      <c r="C81" s="3">
        <v>44897</v>
      </c>
      <c r="D81" s="4">
        <v>0.24</v>
      </c>
      <c r="E81">
        <v>22006</v>
      </c>
      <c r="F81">
        <v>0.14499999999999999</v>
      </c>
      <c r="G81">
        <v>3190.83</v>
      </c>
      <c r="H81">
        <v>11.46</v>
      </c>
      <c r="I81" s="13">
        <v>9347.990234375</v>
      </c>
      <c r="J81">
        <v>4000</v>
      </c>
      <c r="K81">
        <v>2296</v>
      </c>
      <c r="L81">
        <v>12170</v>
      </c>
      <c r="M81">
        <f t="shared" si="9"/>
        <v>1764.6499999999999</v>
      </c>
      <c r="N81" s="8">
        <f t="shared" si="10"/>
        <v>429.08680102994936</v>
      </c>
      <c r="O81" s="8">
        <f t="shared" si="11"/>
        <v>2.1454340051497467</v>
      </c>
      <c r="P81" s="5">
        <f t="shared" si="12"/>
        <v>7571.8802343750003</v>
      </c>
      <c r="Q81" s="5">
        <f t="shared" si="13"/>
        <v>12900.210234374999</v>
      </c>
      <c r="R81" s="5">
        <f t="shared" si="14"/>
        <v>9836</v>
      </c>
      <c r="S81" s="8">
        <f t="shared" si="15"/>
        <v>15960.071121199671</v>
      </c>
      <c r="T81" s="8">
        <f t="shared" si="16"/>
        <v>20238.731121199668</v>
      </c>
      <c r="U81" s="8">
        <f t="shared" si="17"/>
        <v>5.0596827802999167</v>
      </c>
      <c r="V81" t="s">
        <v>16</v>
      </c>
    </row>
    <row r="82" spans="1:22" ht="15.75" hidden="1" x14ac:dyDescent="0.25">
      <c r="A82" s="11"/>
      <c r="B82" t="s">
        <v>21</v>
      </c>
      <c r="C82" s="3">
        <v>44885</v>
      </c>
      <c r="D82">
        <v>2.83</v>
      </c>
      <c r="E82">
        <v>22006</v>
      </c>
      <c r="F82">
        <v>0.14499999999999999</v>
      </c>
      <c r="G82">
        <v>3190.83</v>
      </c>
      <c r="H82">
        <v>11.46</v>
      </c>
      <c r="I82" s="13">
        <v>9299.24</v>
      </c>
      <c r="J82">
        <v>4000</v>
      </c>
      <c r="K82">
        <v>2296</v>
      </c>
      <c r="L82">
        <v>12170</v>
      </c>
      <c r="M82">
        <f t="shared" si="9"/>
        <v>1764.6499999999999</v>
      </c>
      <c r="N82" s="8">
        <f t="shared" si="10"/>
        <v>426.32420026634179</v>
      </c>
      <c r="O82" s="8">
        <f t="shared" si="11"/>
        <v>2.131621001331709</v>
      </c>
      <c r="P82" s="5">
        <f t="shared" si="12"/>
        <v>7523.13</v>
      </c>
      <c r="Q82" s="5">
        <f t="shared" si="13"/>
        <v>12851.46</v>
      </c>
      <c r="R82" s="5">
        <f t="shared" si="14"/>
        <v>9836</v>
      </c>
      <c r="S82" s="8">
        <f t="shared" si="15"/>
        <v>15891.620504519309</v>
      </c>
      <c r="T82" s="8">
        <f t="shared" si="16"/>
        <v>20170.280504519309</v>
      </c>
      <c r="U82" s="8">
        <f t="shared" si="17"/>
        <v>5.042570126129827</v>
      </c>
      <c r="V82" t="s">
        <v>16</v>
      </c>
    </row>
    <row r="83" spans="1:22" ht="15.75" hidden="1" x14ac:dyDescent="0.25">
      <c r="A83" s="11"/>
      <c r="B83" t="s">
        <v>21</v>
      </c>
      <c r="C83" s="3">
        <v>44634</v>
      </c>
      <c r="D83">
        <v>0</v>
      </c>
      <c r="E83">
        <v>22006</v>
      </c>
      <c r="F83">
        <v>0.14499999999999999</v>
      </c>
      <c r="G83">
        <v>3190.83</v>
      </c>
      <c r="H83">
        <v>11.46</v>
      </c>
      <c r="I83" s="13">
        <v>9271.9699999999993</v>
      </c>
      <c r="J83">
        <v>4000</v>
      </c>
      <c r="K83">
        <v>2296</v>
      </c>
      <c r="L83">
        <v>12170</v>
      </c>
      <c r="M83">
        <f t="shared" si="9"/>
        <v>1764.6499999999999</v>
      </c>
      <c r="N83" s="8">
        <f t="shared" si="10"/>
        <v>424.77885133029218</v>
      </c>
      <c r="O83" s="8">
        <f t="shared" si="11"/>
        <v>2.1238942566514609</v>
      </c>
      <c r="P83" s="5">
        <f t="shared" si="12"/>
        <v>7495.86</v>
      </c>
      <c r="Q83" s="5">
        <f t="shared" si="13"/>
        <v>12824.189999999999</v>
      </c>
      <c r="R83" s="5">
        <f t="shared" si="14"/>
        <v>9836</v>
      </c>
      <c r="S83" s="8">
        <f t="shared" si="15"/>
        <v>15853.330466721445</v>
      </c>
      <c r="T83" s="8">
        <f t="shared" si="16"/>
        <v>20131.990466721443</v>
      </c>
      <c r="U83" s="8">
        <f t="shared" si="17"/>
        <v>5.0329976166803609</v>
      </c>
      <c r="V83" t="s">
        <v>16</v>
      </c>
    </row>
    <row r="84" spans="1:22" ht="15.75" hidden="1" x14ac:dyDescent="0.25">
      <c r="A84" s="11"/>
      <c r="B84" t="s">
        <v>21</v>
      </c>
      <c r="C84" s="3">
        <v>44635</v>
      </c>
      <c r="D84">
        <v>0.37</v>
      </c>
      <c r="E84">
        <v>22006</v>
      </c>
      <c r="F84">
        <v>0.14499999999999999</v>
      </c>
      <c r="G84">
        <v>3190.83</v>
      </c>
      <c r="H84">
        <v>11.46</v>
      </c>
      <c r="I84" s="13">
        <v>9236.32</v>
      </c>
      <c r="J84">
        <v>4000</v>
      </c>
      <c r="K84">
        <v>2296</v>
      </c>
      <c r="L84">
        <v>12170</v>
      </c>
      <c r="M84">
        <f t="shared" si="9"/>
        <v>1764.6499999999999</v>
      </c>
      <c r="N84" s="8">
        <f t="shared" si="10"/>
        <v>422.75862068965517</v>
      </c>
      <c r="O84" s="8">
        <f t="shared" si="11"/>
        <v>2.113793103448276</v>
      </c>
      <c r="P84" s="5">
        <f t="shared" si="12"/>
        <v>7460.21</v>
      </c>
      <c r="Q84" s="5">
        <f t="shared" si="13"/>
        <v>12788.539999999999</v>
      </c>
      <c r="R84" s="5">
        <f t="shared" si="14"/>
        <v>9836</v>
      </c>
      <c r="S84" s="8">
        <f t="shared" si="15"/>
        <v>15803.273999999999</v>
      </c>
      <c r="T84" s="8">
        <f t="shared" si="16"/>
        <v>20081.933999999997</v>
      </c>
      <c r="U84" s="8">
        <f t="shared" si="17"/>
        <v>5.0204834999999992</v>
      </c>
      <c r="V84" t="s">
        <v>16</v>
      </c>
    </row>
    <row r="85" spans="1:22" ht="15.75" x14ac:dyDescent="0.25">
      <c r="A85" s="11"/>
      <c r="B85" t="s">
        <v>21</v>
      </c>
      <c r="C85" s="3">
        <v>44679</v>
      </c>
      <c r="D85" s="4">
        <v>0</v>
      </c>
      <c r="E85">
        <v>22006</v>
      </c>
      <c r="F85">
        <v>0.14499999999999999</v>
      </c>
      <c r="G85">
        <v>3190.83</v>
      </c>
      <c r="H85">
        <v>11.46</v>
      </c>
      <c r="I85" s="13">
        <v>9209.02</v>
      </c>
      <c r="J85">
        <v>4000</v>
      </c>
      <c r="K85">
        <v>2296</v>
      </c>
      <c r="L85">
        <v>12170</v>
      </c>
      <c r="M85">
        <f t="shared" si="9"/>
        <v>1764.6499999999999</v>
      </c>
      <c r="N85" s="8">
        <f t="shared" si="10"/>
        <v>421.21157169977056</v>
      </c>
      <c r="O85" s="8">
        <f t="shared" si="11"/>
        <v>2.1060578584988527</v>
      </c>
      <c r="P85" s="5">
        <f t="shared" si="12"/>
        <v>7432.9100000000008</v>
      </c>
      <c r="Q85" s="5">
        <f t="shared" si="13"/>
        <v>12761.24</v>
      </c>
      <c r="R85" s="5">
        <f t="shared" si="14"/>
        <v>9836</v>
      </c>
      <c r="S85" s="8">
        <f t="shared" si="15"/>
        <v>15764.941838948233</v>
      </c>
      <c r="T85" s="8">
        <f t="shared" si="16"/>
        <v>20043.601838948234</v>
      </c>
      <c r="U85" s="8">
        <f t="shared" si="17"/>
        <v>5.0109004597370586</v>
      </c>
      <c r="V85" t="s">
        <v>16</v>
      </c>
    </row>
    <row r="86" spans="1:22" ht="15.75" x14ac:dyDescent="0.25">
      <c r="A86" s="11"/>
      <c r="B86" t="s">
        <v>21</v>
      </c>
      <c r="C86" s="3">
        <v>44680</v>
      </c>
      <c r="D86" s="4">
        <v>0</v>
      </c>
      <c r="E86">
        <v>22006</v>
      </c>
      <c r="F86">
        <v>0.14499999999999999</v>
      </c>
      <c r="G86">
        <v>3190.83</v>
      </c>
      <c r="H86">
        <v>11.46</v>
      </c>
      <c r="I86" s="13">
        <v>9196.4599999999991</v>
      </c>
      <c r="J86">
        <v>4000</v>
      </c>
      <c r="K86">
        <v>2296</v>
      </c>
      <c r="L86">
        <v>12170</v>
      </c>
      <c r="M86">
        <f t="shared" si="9"/>
        <v>1764.6499999999999</v>
      </c>
      <c r="N86" s="8">
        <f t="shared" si="10"/>
        <v>420.49981582750127</v>
      </c>
      <c r="O86" s="8">
        <f t="shared" si="11"/>
        <v>2.1024990791375062</v>
      </c>
      <c r="P86" s="5">
        <f t="shared" si="12"/>
        <v>7420.3499999999995</v>
      </c>
      <c r="Q86" s="5">
        <f t="shared" si="13"/>
        <v>12748.679999999998</v>
      </c>
      <c r="R86" s="5">
        <f t="shared" si="14"/>
        <v>9836</v>
      </c>
      <c r="S86" s="8">
        <f t="shared" si="15"/>
        <v>15747.306236647491</v>
      </c>
      <c r="T86" s="8">
        <f t="shared" si="16"/>
        <v>20025.966236647491</v>
      </c>
      <c r="U86" s="8">
        <f t="shared" si="17"/>
        <v>5.0064915591618728</v>
      </c>
      <c r="V86" t="s">
        <v>16</v>
      </c>
    </row>
    <row r="87" spans="1:22" ht="15.75" hidden="1" x14ac:dyDescent="0.25">
      <c r="A87" s="11"/>
      <c r="B87" t="s">
        <v>21</v>
      </c>
      <c r="C87" s="3">
        <v>44625</v>
      </c>
      <c r="D87">
        <v>1.18</v>
      </c>
      <c r="E87">
        <v>22006</v>
      </c>
      <c r="F87">
        <v>0.14499999999999999</v>
      </c>
      <c r="G87">
        <v>3190.83</v>
      </c>
      <c r="H87">
        <v>11.46</v>
      </c>
      <c r="I87" s="13">
        <v>9104.69</v>
      </c>
      <c r="J87">
        <v>4000</v>
      </c>
      <c r="K87">
        <v>2296</v>
      </c>
      <c r="L87">
        <v>12170</v>
      </c>
      <c r="M87">
        <f t="shared" si="9"/>
        <v>1764.6499999999999</v>
      </c>
      <c r="N87" s="8">
        <f t="shared" si="10"/>
        <v>415.29935114611976</v>
      </c>
      <c r="O87" s="8">
        <f t="shared" si="11"/>
        <v>2.0764967557305987</v>
      </c>
      <c r="P87" s="5">
        <f t="shared" si="12"/>
        <v>7328.5800000000008</v>
      </c>
      <c r="Q87" s="5">
        <f t="shared" si="13"/>
        <v>12656.91</v>
      </c>
      <c r="R87" s="5">
        <f t="shared" si="14"/>
        <v>9836</v>
      </c>
      <c r="S87" s="8">
        <f t="shared" si="15"/>
        <v>15618.451202958095</v>
      </c>
      <c r="T87" s="8">
        <f t="shared" si="16"/>
        <v>19897.111202958095</v>
      </c>
      <c r="U87" s="8">
        <f t="shared" si="17"/>
        <v>4.9742778007395234</v>
      </c>
      <c r="V87" t="s">
        <v>16</v>
      </c>
    </row>
    <row r="88" spans="1:22" ht="15.75" x14ac:dyDescent="0.25">
      <c r="A88" s="11"/>
      <c r="B88" t="s">
        <v>21</v>
      </c>
      <c r="C88" s="3">
        <v>44707</v>
      </c>
      <c r="D88" s="4">
        <v>0.13</v>
      </c>
      <c r="E88">
        <v>22006</v>
      </c>
      <c r="F88">
        <v>0.14499999999999999</v>
      </c>
      <c r="G88">
        <v>3190.83</v>
      </c>
      <c r="H88">
        <v>11.46</v>
      </c>
      <c r="I88" s="13">
        <v>9061.15</v>
      </c>
      <c r="J88">
        <v>4000</v>
      </c>
      <c r="K88">
        <v>2296</v>
      </c>
      <c r="L88">
        <v>12170</v>
      </c>
      <c r="M88">
        <f t="shared" si="9"/>
        <v>1764.6499999999999</v>
      </c>
      <c r="N88" s="8">
        <f t="shared" si="10"/>
        <v>412.83200634686767</v>
      </c>
      <c r="O88" s="8">
        <f t="shared" si="11"/>
        <v>2.0641600317343385</v>
      </c>
      <c r="P88" s="5">
        <f t="shared" si="12"/>
        <v>7285.04</v>
      </c>
      <c r="Q88" s="5">
        <f t="shared" si="13"/>
        <v>12613.369999999999</v>
      </c>
      <c r="R88" s="5">
        <f t="shared" si="14"/>
        <v>9836</v>
      </c>
      <c r="S88" s="8">
        <f t="shared" si="15"/>
        <v>15557.316320460148</v>
      </c>
      <c r="T88" s="8">
        <f t="shared" si="16"/>
        <v>19835.976320460148</v>
      </c>
      <c r="U88" s="8">
        <f t="shared" si="17"/>
        <v>4.958994080115037</v>
      </c>
      <c r="V88" t="s">
        <v>16</v>
      </c>
    </row>
    <row r="89" spans="1:22" ht="15.75" hidden="1" x14ac:dyDescent="0.25">
      <c r="A89" s="11"/>
      <c r="B89" t="s">
        <v>21</v>
      </c>
      <c r="C89" s="3">
        <v>44685</v>
      </c>
      <c r="D89">
        <v>4.67</v>
      </c>
      <c r="E89">
        <v>22006</v>
      </c>
      <c r="F89">
        <v>0.14499999999999999</v>
      </c>
      <c r="G89">
        <v>3190.83</v>
      </c>
      <c r="H89">
        <v>11.46</v>
      </c>
      <c r="I89" s="13">
        <v>8982.83</v>
      </c>
      <c r="J89">
        <v>4000</v>
      </c>
      <c r="K89">
        <v>2296</v>
      </c>
      <c r="L89">
        <v>12170</v>
      </c>
      <c r="M89">
        <f t="shared" si="9"/>
        <v>1764.6499999999999</v>
      </c>
      <c r="N89" s="8">
        <f t="shared" si="10"/>
        <v>408.39373246819486</v>
      </c>
      <c r="O89" s="8">
        <f t="shared" si="11"/>
        <v>2.0419686623409743</v>
      </c>
      <c r="P89" s="5">
        <f t="shared" si="12"/>
        <v>7206.72</v>
      </c>
      <c r="Q89" s="5">
        <f t="shared" si="13"/>
        <v>12535.05</v>
      </c>
      <c r="R89" s="5">
        <f t="shared" si="14"/>
        <v>9836</v>
      </c>
      <c r="S89" s="8">
        <f t="shared" si="15"/>
        <v>15447.346545603943</v>
      </c>
      <c r="T89" s="8">
        <f t="shared" si="16"/>
        <v>19726.006545603945</v>
      </c>
      <c r="U89" s="8">
        <f t="shared" si="17"/>
        <v>4.931501636400986</v>
      </c>
      <c r="V89" t="s">
        <v>16</v>
      </c>
    </row>
    <row r="90" spans="1:22" ht="15.75" hidden="1" x14ac:dyDescent="0.25">
      <c r="A90" s="11"/>
      <c r="B90" t="s">
        <v>21</v>
      </c>
      <c r="C90" s="3">
        <v>44632</v>
      </c>
      <c r="D90">
        <v>0.82</v>
      </c>
      <c r="E90">
        <v>22006</v>
      </c>
      <c r="F90">
        <v>0.14499999999999999</v>
      </c>
      <c r="G90">
        <v>3190.83</v>
      </c>
      <c r="H90">
        <v>11.46</v>
      </c>
      <c r="I90" s="13">
        <v>8851.19</v>
      </c>
      <c r="J90">
        <v>4000</v>
      </c>
      <c r="K90">
        <v>2296</v>
      </c>
      <c r="L90">
        <v>12170</v>
      </c>
      <c r="M90">
        <f t="shared" si="9"/>
        <v>1764.6499999999999</v>
      </c>
      <c r="N90" s="8">
        <f t="shared" si="10"/>
        <v>400.93389624004772</v>
      </c>
      <c r="O90" s="8">
        <f t="shared" si="11"/>
        <v>2.0046694812002386</v>
      </c>
      <c r="P90" s="5">
        <f t="shared" si="12"/>
        <v>7075.0800000000008</v>
      </c>
      <c r="Q90" s="5">
        <f t="shared" si="13"/>
        <v>12403.41</v>
      </c>
      <c r="R90" s="5">
        <f t="shared" si="14"/>
        <v>9836</v>
      </c>
      <c r="S90" s="8">
        <f t="shared" si="15"/>
        <v>15262.509707477404</v>
      </c>
      <c r="T90" s="8">
        <f t="shared" si="16"/>
        <v>19541.169707477406</v>
      </c>
      <c r="U90" s="8">
        <f t="shared" si="17"/>
        <v>4.8852924268693512</v>
      </c>
      <c r="V90" t="s">
        <v>16</v>
      </c>
    </row>
    <row r="91" spans="1:22" ht="15.75" hidden="1" x14ac:dyDescent="0.25">
      <c r="A91" s="11"/>
      <c r="B91" t="s">
        <v>21</v>
      </c>
      <c r="C91" s="3">
        <v>44844</v>
      </c>
      <c r="D91">
        <v>6.45</v>
      </c>
      <c r="E91">
        <v>22006</v>
      </c>
      <c r="F91">
        <v>0.14499999999999999</v>
      </c>
      <c r="G91">
        <v>3190.83</v>
      </c>
      <c r="H91">
        <v>11.46</v>
      </c>
      <c r="I91" s="13">
        <v>8817.91</v>
      </c>
      <c r="J91">
        <v>4000</v>
      </c>
      <c r="K91">
        <v>2296</v>
      </c>
      <c r="L91">
        <v>12170</v>
      </c>
      <c r="M91">
        <f t="shared" si="9"/>
        <v>1764.6499999999999</v>
      </c>
      <c r="N91" s="8">
        <f t="shared" si="10"/>
        <v>399.04796985237869</v>
      </c>
      <c r="O91" s="8">
        <f t="shared" si="11"/>
        <v>1.9952398492618935</v>
      </c>
      <c r="P91" s="5">
        <f t="shared" si="12"/>
        <v>7041.8</v>
      </c>
      <c r="Q91" s="5">
        <f t="shared" si="13"/>
        <v>12370.13</v>
      </c>
      <c r="R91" s="5">
        <f t="shared" si="14"/>
        <v>9836</v>
      </c>
      <c r="S91" s="8">
        <f t="shared" si="15"/>
        <v>15215.780977814296</v>
      </c>
      <c r="T91" s="8">
        <f t="shared" si="16"/>
        <v>19494.440977814298</v>
      </c>
      <c r="U91" s="8">
        <f t="shared" si="17"/>
        <v>4.8736102444535749</v>
      </c>
      <c r="V91" t="s">
        <v>16</v>
      </c>
    </row>
    <row r="92" spans="1:22" ht="15.75" x14ac:dyDescent="0.25">
      <c r="A92" s="11"/>
      <c r="B92" t="s">
        <v>21</v>
      </c>
      <c r="C92" s="3">
        <v>44684</v>
      </c>
      <c r="D92" s="4">
        <v>0</v>
      </c>
      <c r="E92">
        <v>22006</v>
      </c>
      <c r="F92">
        <v>0.14499999999999999</v>
      </c>
      <c r="G92">
        <v>3190.83</v>
      </c>
      <c r="H92">
        <v>11.46</v>
      </c>
      <c r="I92" s="13">
        <v>8673.93</v>
      </c>
      <c r="J92">
        <v>4000</v>
      </c>
      <c r="K92">
        <v>2296</v>
      </c>
      <c r="L92">
        <v>12170</v>
      </c>
      <c r="M92">
        <f t="shared" si="9"/>
        <v>1764.6499999999999</v>
      </c>
      <c r="N92" s="8">
        <f t="shared" si="10"/>
        <v>390.88884481341915</v>
      </c>
      <c r="O92" s="8">
        <f t="shared" si="11"/>
        <v>1.9544442240670958</v>
      </c>
      <c r="P92" s="5">
        <f t="shared" si="12"/>
        <v>6897.8200000000006</v>
      </c>
      <c r="Q92" s="5">
        <f t="shared" si="13"/>
        <v>12226.15</v>
      </c>
      <c r="R92" s="5">
        <f t="shared" si="14"/>
        <v>9836</v>
      </c>
      <c r="S92" s="8">
        <f t="shared" si="15"/>
        <v>15013.617441248973</v>
      </c>
      <c r="T92" s="8">
        <f t="shared" si="16"/>
        <v>19292.277441248971</v>
      </c>
      <c r="U92" s="8">
        <f t="shared" si="17"/>
        <v>4.8230693603122425</v>
      </c>
      <c r="V92" t="s">
        <v>16</v>
      </c>
    </row>
    <row r="93" spans="1:22" ht="15.75" hidden="1" x14ac:dyDescent="0.25">
      <c r="A93" s="11"/>
      <c r="B93" t="s">
        <v>21</v>
      </c>
      <c r="C93" s="3">
        <v>44696</v>
      </c>
      <c r="D93">
        <v>3.82</v>
      </c>
      <c r="E93">
        <v>22006</v>
      </c>
      <c r="F93">
        <v>0.14499999999999999</v>
      </c>
      <c r="G93">
        <v>3190.83</v>
      </c>
      <c r="H93">
        <v>11.46</v>
      </c>
      <c r="I93" s="13">
        <v>8610.06</v>
      </c>
      <c r="J93">
        <v>4000</v>
      </c>
      <c r="K93">
        <v>2296</v>
      </c>
      <c r="L93">
        <v>12170</v>
      </c>
      <c r="M93">
        <f t="shared" si="9"/>
        <v>1764.6499999999999</v>
      </c>
      <c r="N93" s="8">
        <f t="shared" si="10"/>
        <v>387.26943019862301</v>
      </c>
      <c r="O93" s="8">
        <f t="shared" si="11"/>
        <v>1.9363471509931152</v>
      </c>
      <c r="P93" s="5">
        <f t="shared" si="12"/>
        <v>6833.95</v>
      </c>
      <c r="Q93" s="5">
        <f t="shared" si="13"/>
        <v>12162.279999999999</v>
      </c>
      <c r="R93" s="5">
        <f t="shared" si="14"/>
        <v>9836</v>
      </c>
      <c r="S93" s="8">
        <f t="shared" si="15"/>
        <v>14923.937033689399</v>
      </c>
      <c r="T93" s="8">
        <f t="shared" si="16"/>
        <v>19202.597033689399</v>
      </c>
      <c r="U93" s="8">
        <f t="shared" si="17"/>
        <v>4.8006492584223501</v>
      </c>
      <c r="V93" t="s">
        <v>16</v>
      </c>
    </row>
    <row r="94" spans="1:22" ht="15.75" x14ac:dyDescent="0.25">
      <c r="A94" s="11"/>
      <c r="B94" t="s">
        <v>21</v>
      </c>
      <c r="C94" s="3">
        <v>44884</v>
      </c>
      <c r="D94" s="4">
        <v>0.02</v>
      </c>
      <c r="E94">
        <v>22006</v>
      </c>
      <c r="F94">
        <v>0.14499999999999999</v>
      </c>
      <c r="G94">
        <v>3190.83</v>
      </c>
      <c r="H94">
        <v>11.46</v>
      </c>
      <c r="I94" s="13">
        <v>8596.73</v>
      </c>
      <c r="J94">
        <v>4000</v>
      </c>
      <c r="K94">
        <v>2296</v>
      </c>
      <c r="L94">
        <v>12170</v>
      </c>
      <c r="M94">
        <f t="shared" si="9"/>
        <v>1764.6499999999999</v>
      </c>
      <c r="N94" s="8">
        <f t="shared" si="10"/>
        <v>386.51403961125436</v>
      </c>
      <c r="O94" s="8">
        <f t="shared" si="11"/>
        <v>1.9325701980562717</v>
      </c>
      <c r="P94" s="5">
        <f t="shared" si="12"/>
        <v>6820.62</v>
      </c>
      <c r="Q94" s="5">
        <f t="shared" si="13"/>
        <v>12148.949999999999</v>
      </c>
      <c r="R94" s="5">
        <f t="shared" si="14"/>
        <v>9836</v>
      </c>
      <c r="S94" s="8">
        <f t="shared" si="15"/>
        <v>14905.220267871815</v>
      </c>
      <c r="T94" s="8">
        <f t="shared" si="16"/>
        <v>19183.880267871817</v>
      </c>
      <c r="U94" s="8">
        <f t="shared" si="17"/>
        <v>4.7959700669679544</v>
      </c>
      <c r="V94" t="s">
        <v>16</v>
      </c>
    </row>
    <row r="95" spans="1:22" ht="15.75" hidden="1" x14ac:dyDescent="0.25">
      <c r="A95" s="11"/>
      <c r="B95" t="s">
        <v>21</v>
      </c>
      <c r="C95" s="3">
        <v>44883</v>
      </c>
      <c r="D95">
        <v>7.0000000000000007E-2</v>
      </c>
      <c r="E95">
        <v>22006</v>
      </c>
      <c r="F95">
        <v>0.14499999999999999</v>
      </c>
      <c r="G95">
        <v>3190.83</v>
      </c>
      <c r="H95">
        <v>11.46</v>
      </c>
      <c r="I95" s="13">
        <v>8582.9599999999991</v>
      </c>
      <c r="J95">
        <v>4000</v>
      </c>
      <c r="K95">
        <v>2296</v>
      </c>
      <c r="L95">
        <v>12170</v>
      </c>
      <c r="M95">
        <f t="shared" si="9"/>
        <v>1764.6499999999999</v>
      </c>
      <c r="N95" s="8">
        <f t="shared" si="10"/>
        <v>385.73371490097185</v>
      </c>
      <c r="O95" s="8">
        <f t="shared" si="11"/>
        <v>1.9286685745048593</v>
      </c>
      <c r="P95" s="5">
        <f t="shared" si="12"/>
        <v>6806.8499999999995</v>
      </c>
      <c r="Q95" s="5">
        <f t="shared" si="13"/>
        <v>12135.179999999998</v>
      </c>
      <c r="R95" s="5">
        <f t="shared" si="14"/>
        <v>9836</v>
      </c>
      <c r="S95" s="8">
        <f t="shared" si="15"/>
        <v>14885.885694330318</v>
      </c>
      <c r="T95" s="8">
        <f t="shared" si="16"/>
        <v>19164.545694330318</v>
      </c>
      <c r="U95" s="8">
        <f t="shared" si="17"/>
        <v>4.7911364235825795</v>
      </c>
      <c r="V95" t="s">
        <v>16</v>
      </c>
    </row>
    <row r="96" spans="1:22" ht="15.75" hidden="1" x14ac:dyDescent="0.25">
      <c r="A96" s="11"/>
      <c r="B96" t="s">
        <v>21</v>
      </c>
      <c r="C96" s="3">
        <v>44698</v>
      </c>
      <c r="D96">
        <v>1.21</v>
      </c>
      <c r="E96">
        <v>22006</v>
      </c>
      <c r="F96">
        <v>0.14499999999999999</v>
      </c>
      <c r="G96">
        <v>3190.83</v>
      </c>
      <c r="H96">
        <v>11.46</v>
      </c>
      <c r="I96" s="13">
        <v>8564.14</v>
      </c>
      <c r="J96">
        <v>4000</v>
      </c>
      <c r="K96">
        <v>2296</v>
      </c>
      <c r="L96">
        <v>12170</v>
      </c>
      <c r="M96">
        <f t="shared" si="9"/>
        <v>1764.6499999999999</v>
      </c>
      <c r="N96" s="8">
        <f t="shared" si="10"/>
        <v>384.66721446179133</v>
      </c>
      <c r="O96" s="8">
        <f t="shared" si="11"/>
        <v>1.9233360723089568</v>
      </c>
      <c r="P96" s="5">
        <f t="shared" si="12"/>
        <v>6788.03</v>
      </c>
      <c r="Q96" s="5">
        <f t="shared" si="13"/>
        <v>12116.359999999999</v>
      </c>
      <c r="R96" s="5">
        <f t="shared" si="14"/>
        <v>9836</v>
      </c>
      <c r="S96" s="8">
        <f t="shared" si="15"/>
        <v>14859.460373048478</v>
      </c>
      <c r="T96" s="8">
        <f t="shared" si="16"/>
        <v>19138.120373048478</v>
      </c>
      <c r="U96" s="8">
        <f t="shared" si="17"/>
        <v>4.7845300932621191</v>
      </c>
      <c r="V96" t="s">
        <v>16</v>
      </c>
    </row>
    <row r="97" spans="1:22" ht="15.75" hidden="1" x14ac:dyDescent="0.25">
      <c r="A97" s="11"/>
      <c r="B97" t="s">
        <v>21</v>
      </c>
      <c r="C97" s="3">
        <v>44624</v>
      </c>
      <c r="D97">
        <v>6.44</v>
      </c>
      <c r="E97">
        <v>22006</v>
      </c>
      <c r="F97">
        <v>0.14499999999999999</v>
      </c>
      <c r="G97">
        <v>3190.83</v>
      </c>
      <c r="H97">
        <v>11.46</v>
      </c>
      <c r="I97" s="13">
        <v>8559.5400000000009</v>
      </c>
      <c r="J97">
        <v>4000</v>
      </c>
      <c r="K97">
        <v>2296</v>
      </c>
      <c r="L97">
        <v>12170</v>
      </c>
      <c r="M97">
        <f t="shared" si="9"/>
        <v>1764.6499999999999</v>
      </c>
      <c r="N97" s="8">
        <f t="shared" si="10"/>
        <v>384.40653954041886</v>
      </c>
      <c r="O97" s="8">
        <f t="shared" si="11"/>
        <v>1.9220326977020943</v>
      </c>
      <c r="P97" s="5">
        <f t="shared" si="12"/>
        <v>6783.4300000000012</v>
      </c>
      <c r="Q97" s="5">
        <f t="shared" si="13"/>
        <v>12111.76</v>
      </c>
      <c r="R97" s="5">
        <f t="shared" si="14"/>
        <v>9836</v>
      </c>
      <c r="S97" s="8">
        <f t="shared" si="15"/>
        <v>14853.001474116681</v>
      </c>
      <c r="T97" s="8">
        <f t="shared" si="16"/>
        <v>19131.661474116678</v>
      </c>
      <c r="U97" s="8">
        <f t="shared" si="17"/>
        <v>4.782915368529169</v>
      </c>
      <c r="V97" t="s">
        <v>16</v>
      </c>
    </row>
    <row r="98" spans="1:22" ht="15.75" hidden="1" x14ac:dyDescent="0.25">
      <c r="A98" s="11"/>
      <c r="B98" t="s">
        <v>21</v>
      </c>
      <c r="C98" s="3">
        <v>44631</v>
      </c>
      <c r="D98">
        <v>1.22</v>
      </c>
      <c r="E98">
        <v>22006</v>
      </c>
      <c r="F98">
        <v>0.14499999999999999</v>
      </c>
      <c r="G98">
        <v>3190.83</v>
      </c>
      <c r="H98">
        <v>11.46</v>
      </c>
      <c r="I98" s="13">
        <v>7991.8</v>
      </c>
      <c r="J98">
        <v>4000</v>
      </c>
      <c r="K98">
        <v>2296</v>
      </c>
      <c r="L98">
        <v>12170</v>
      </c>
      <c r="M98">
        <f t="shared" si="9"/>
        <v>1764.6499999999999</v>
      </c>
      <c r="N98" s="8">
        <f t="shared" si="10"/>
        <v>352.2335873969343</v>
      </c>
      <c r="O98" s="8">
        <f t="shared" si="11"/>
        <v>1.7611679369846716</v>
      </c>
      <c r="P98" s="5">
        <f t="shared" si="12"/>
        <v>6215.6900000000005</v>
      </c>
      <c r="Q98" s="5">
        <f t="shared" si="13"/>
        <v>11544.019999999999</v>
      </c>
      <c r="R98" s="5">
        <f t="shared" si="14"/>
        <v>9836</v>
      </c>
      <c r="S98" s="8">
        <f t="shared" si="15"/>
        <v>14055.832935086277</v>
      </c>
      <c r="T98" s="8">
        <f t="shared" si="16"/>
        <v>18334.492935086277</v>
      </c>
      <c r="U98" s="8">
        <f t="shared" si="17"/>
        <v>4.5836232337715694</v>
      </c>
      <c r="V98" t="s">
        <v>16</v>
      </c>
    </row>
    <row r="99" spans="1:22" ht="15.75" hidden="1" x14ac:dyDescent="0.25">
      <c r="A99" s="11"/>
      <c r="B99" t="s">
        <v>21</v>
      </c>
      <c r="C99" s="3">
        <v>44704</v>
      </c>
      <c r="D99">
        <v>2.4900000000000002</v>
      </c>
      <c r="E99">
        <v>22006</v>
      </c>
      <c r="F99">
        <v>0.14499999999999999</v>
      </c>
      <c r="G99">
        <v>3190.83</v>
      </c>
      <c r="H99">
        <v>11.46</v>
      </c>
      <c r="I99" s="13">
        <v>7921.91</v>
      </c>
      <c r="J99">
        <v>4000</v>
      </c>
      <c r="K99">
        <v>2296</v>
      </c>
      <c r="L99">
        <v>12170</v>
      </c>
      <c r="M99">
        <f t="shared" si="9"/>
        <v>1764.6499999999999</v>
      </c>
      <c r="N99" s="8">
        <f t="shared" si="10"/>
        <v>348.27302864590717</v>
      </c>
      <c r="O99" s="8">
        <f t="shared" si="11"/>
        <v>1.7413651432295358</v>
      </c>
      <c r="P99" s="5">
        <f t="shared" si="12"/>
        <v>6145.8</v>
      </c>
      <c r="Q99" s="5">
        <f t="shared" si="13"/>
        <v>11474.13</v>
      </c>
      <c r="R99" s="5">
        <f t="shared" si="14"/>
        <v>9836</v>
      </c>
      <c r="S99" s="8">
        <f t="shared" si="15"/>
        <v>13957.699794576827</v>
      </c>
      <c r="T99" s="8">
        <f t="shared" si="16"/>
        <v>18236.359794576827</v>
      </c>
      <c r="U99" s="8">
        <f t="shared" si="17"/>
        <v>4.5590899486442069</v>
      </c>
      <c r="V99" t="s">
        <v>16</v>
      </c>
    </row>
    <row r="100" spans="1:22" ht="15.75" x14ac:dyDescent="0.25">
      <c r="A100" s="11"/>
      <c r="B100" t="s">
        <v>21</v>
      </c>
      <c r="C100" s="3">
        <v>44629</v>
      </c>
      <c r="D100" s="4">
        <v>0</v>
      </c>
      <c r="E100">
        <v>22006</v>
      </c>
      <c r="F100">
        <v>0.14499999999999999</v>
      </c>
      <c r="G100">
        <v>3190.83</v>
      </c>
      <c r="H100">
        <v>11.46</v>
      </c>
      <c r="I100" s="13">
        <v>7885.94</v>
      </c>
      <c r="J100">
        <v>4000</v>
      </c>
      <c r="K100">
        <v>2296</v>
      </c>
      <c r="L100">
        <v>12170</v>
      </c>
      <c r="M100">
        <f t="shared" si="9"/>
        <v>1764.6499999999999</v>
      </c>
      <c r="N100" s="8">
        <f t="shared" si="10"/>
        <v>346.23466409769645</v>
      </c>
      <c r="O100" s="8">
        <f t="shared" si="11"/>
        <v>1.7311733204884823</v>
      </c>
      <c r="P100" s="5">
        <f t="shared" si="12"/>
        <v>6109.83</v>
      </c>
      <c r="Q100" s="5">
        <f t="shared" si="13"/>
        <v>11438.159999999998</v>
      </c>
      <c r="R100" s="5">
        <f t="shared" si="14"/>
        <v>9836</v>
      </c>
      <c r="S100" s="8">
        <f t="shared" si="15"/>
        <v>13907.19401314708</v>
      </c>
      <c r="T100" s="8">
        <f t="shared" si="16"/>
        <v>18185.85401314708</v>
      </c>
      <c r="U100" s="8">
        <f t="shared" si="17"/>
        <v>4.5464635032867697</v>
      </c>
      <c r="V100" t="s">
        <v>16</v>
      </c>
    </row>
    <row r="101" spans="1:22" ht="15.75" hidden="1" x14ac:dyDescent="0.25">
      <c r="A101" s="11"/>
      <c r="B101" t="s">
        <v>21</v>
      </c>
      <c r="C101" s="3">
        <v>44677</v>
      </c>
      <c r="D101">
        <v>0</v>
      </c>
      <c r="E101">
        <v>22006</v>
      </c>
      <c r="F101">
        <v>0.14499999999999999</v>
      </c>
      <c r="G101">
        <v>3190.83</v>
      </c>
      <c r="H101">
        <v>11.46</v>
      </c>
      <c r="I101" s="13">
        <v>7837.96</v>
      </c>
      <c r="J101">
        <v>4000</v>
      </c>
      <c r="K101">
        <v>2296</v>
      </c>
      <c r="L101">
        <v>12170</v>
      </c>
      <c r="M101">
        <f t="shared" si="9"/>
        <v>1764.6499999999999</v>
      </c>
      <c r="N101" s="8">
        <f t="shared" si="10"/>
        <v>343.51571133085884</v>
      </c>
      <c r="O101" s="8">
        <f t="shared" si="11"/>
        <v>1.7175785566542943</v>
      </c>
      <c r="P101" s="5">
        <f t="shared" si="12"/>
        <v>6061.85</v>
      </c>
      <c r="Q101" s="5">
        <f t="shared" si="13"/>
        <v>11390.179999999998</v>
      </c>
      <c r="R101" s="5">
        <f t="shared" si="14"/>
        <v>9836</v>
      </c>
      <c r="S101" s="8">
        <f t="shared" si="15"/>
        <v>13839.824889071486</v>
      </c>
      <c r="T101" s="8">
        <f t="shared" si="16"/>
        <v>18118.484889071486</v>
      </c>
      <c r="U101" s="8">
        <f t="shared" si="17"/>
        <v>4.5296212222678713</v>
      </c>
      <c r="V101" t="s">
        <v>16</v>
      </c>
    </row>
    <row r="102" spans="1:22" ht="15.75" hidden="1" x14ac:dyDescent="0.25">
      <c r="A102" s="11"/>
      <c r="B102" t="s">
        <v>21</v>
      </c>
      <c r="C102" s="3">
        <v>44706</v>
      </c>
      <c r="D102">
        <v>0.16</v>
      </c>
      <c r="E102">
        <v>22006</v>
      </c>
      <c r="F102">
        <v>0.14499999999999999</v>
      </c>
      <c r="G102">
        <v>3190.83</v>
      </c>
      <c r="H102">
        <v>11.46</v>
      </c>
      <c r="I102" s="13">
        <v>7828.9</v>
      </c>
      <c r="J102">
        <v>4000</v>
      </c>
      <c r="K102">
        <v>2296</v>
      </c>
      <c r="L102">
        <v>12170</v>
      </c>
      <c r="M102">
        <f t="shared" si="9"/>
        <v>1764.6499999999999</v>
      </c>
      <c r="N102" s="8">
        <f t="shared" si="10"/>
        <v>343.00229507267733</v>
      </c>
      <c r="O102" s="8">
        <f t="shared" si="11"/>
        <v>1.7150114753633867</v>
      </c>
      <c r="P102" s="5">
        <f t="shared" si="12"/>
        <v>6052.79</v>
      </c>
      <c r="Q102" s="5">
        <f t="shared" si="13"/>
        <v>11381.119999999999</v>
      </c>
      <c r="R102" s="5">
        <f t="shared" si="14"/>
        <v>9836</v>
      </c>
      <c r="S102" s="8">
        <f t="shared" si="15"/>
        <v>13827.103666392768</v>
      </c>
      <c r="T102" s="8">
        <f t="shared" si="16"/>
        <v>18105.76366639277</v>
      </c>
      <c r="U102" s="8">
        <f t="shared" si="17"/>
        <v>4.526440916598192</v>
      </c>
      <c r="V102" t="s">
        <v>16</v>
      </c>
    </row>
    <row r="103" spans="1:22" ht="15.75" hidden="1" x14ac:dyDescent="0.25">
      <c r="A103" s="11"/>
      <c r="B103" t="s">
        <v>21</v>
      </c>
      <c r="C103" s="3">
        <v>44881</v>
      </c>
      <c r="D103">
        <v>7.61</v>
      </c>
      <c r="E103">
        <v>22006</v>
      </c>
      <c r="F103">
        <v>0.14499999999999999</v>
      </c>
      <c r="G103">
        <v>3190.83</v>
      </c>
      <c r="H103">
        <v>11.46</v>
      </c>
      <c r="I103" s="13">
        <v>7564.09</v>
      </c>
      <c r="J103">
        <v>4000</v>
      </c>
      <c r="K103">
        <v>2296</v>
      </c>
      <c r="L103">
        <v>12170</v>
      </c>
      <c r="M103">
        <f t="shared" si="9"/>
        <v>1764.6499999999999</v>
      </c>
      <c r="N103" s="8">
        <f t="shared" si="10"/>
        <v>327.99591987079594</v>
      </c>
      <c r="O103" s="8">
        <f t="shared" si="11"/>
        <v>1.6399795993539796</v>
      </c>
      <c r="P103" s="5">
        <f t="shared" si="12"/>
        <v>5787.9800000000005</v>
      </c>
      <c r="Q103" s="5">
        <f t="shared" si="13"/>
        <v>11116.31</v>
      </c>
      <c r="R103" s="5">
        <f t="shared" si="14"/>
        <v>9836</v>
      </c>
      <c r="S103" s="8">
        <f t="shared" si="15"/>
        <v>13455.281704190631</v>
      </c>
      <c r="T103" s="8">
        <f t="shared" si="16"/>
        <v>17733.941704190631</v>
      </c>
      <c r="U103" s="8">
        <f t="shared" si="17"/>
        <v>4.4334854260476577</v>
      </c>
      <c r="V103" t="s">
        <v>16</v>
      </c>
    </row>
    <row r="104" spans="1:22" ht="15.75" x14ac:dyDescent="0.25">
      <c r="A104" s="11"/>
      <c r="B104" t="s">
        <v>21</v>
      </c>
      <c r="C104" s="3">
        <v>44678</v>
      </c>
      <c r="D104" s="4">
        <v>0</v>
      </c>
      <c r="E104">
        <v>22006</v>
      </c>
      <c r="F104">
        <v>0.14499999999999999</v>
      </c>
      <c r="G104">
        <v>3190.83</v>
      </c>
      <c r="H104">
        <v>11.46</v>
      </c>
      <c r="I104" s="13">
        <v>7554.17</v>
      </c>
      <c r="J104">
        <v>4000</v>
      </c>
      <c r="K104">
        <v>2296</v>
      </c>
      <c r="L104">
        <v>12170</v>
      </c>
      <c r="M104">
        <f t="shared" si="9"/>
        <v>1764.6499999999999</v>
      </c>
      <c r="N104" s="8">
        <f t="shared" si="10"/>
        <v>327.43376873600999</v>
      </c>
      <c r="O104" s="8">
        <f t="shared" si="11"/>
        <v>1.63716884368005</v>
      </c>
      <c r="P104" s="5">
        <f t="shared" si="12"/>
        <v>5778.06</v>
      </c>
      <c r="Q104" s="5">
        <f t="shared" si="13"/>
        <v>11106.39</v>
      </c>
      <c r="R104" s="5">
        <f t="shared" si="14"/>
        <v>9836</v>
      </c>
      <c r="S104" s="8">
        <f t="shared" si="15"/>
        <v>13441.35294823336</v>
      </c>
      <c r="T104" s="8">
        <f t="shared" si="16"/>
        <v>17720.012948233361</v>
      </c>
      <c r="U104" s="8">
        <f t="shared" si="17"/>
        <v>4.4300032370583402</v>
      </c>
      <c r="V104" t="s">
        <v>16</v>
      </c>
    </row>
    <row r="105" spans="1:22" ht="15.75" x14ac:dyDescent="0.25">
      <c r="A105" s="11"/>
      <c r="B105" t="s">
        <v>21</v>
      </c>
      <c r="C105" s="3">
        <v>44628</v>
      </c>
      <c r="D105" s="4">
        <v>0</v>
      </c>
      <c r="E105">
        <v>22006</v>
      </c>
      <c r="F105">
        <v>0.14499999999999999</v>
      </c>
      <c r="G105">
        <v>3190.83</v>
      </c>
      <c r="H105">
        <v>11.46</v>
      </c>
      <c r="I105" s="13">
        <v>7529.02</v>
      </c>
      <c r="J105">
        <v>4000</v>
      </c>
      <c r="K105">
        <v>2296</v>
      </c>
      <c r="L105">
        <v>12170</v>
      </c>
      <c r="M105">
        <f t="shared" si="9"/>
        <v>1764.6499999999999</v>
      </c>
      <c r="N105" s="8">
        <f t="shared" si="10"/>
        <v>326.00855693763646</v>
      </c>
      <c r="O105" s="8">
        <f t="shared" si="11"/>
        <v>1.6300427846881822</v>
      </c>
      <c r="P105" s="5">
        <f t="shared" si="12"/>
        <v>5752.9100000000008</v>
      </c>
      <c r="Q105" s="5">
        <f t="shared" si="13"/>
        <v>11081.24</v>
      </c>
      <c r="R105" s="5">
        <f t="shared" si="14"/>
        <v>9836</v>
      </c>
      <c r="S105" s="8">
        <f t="shared" si="15"/>
        <v>13406.039620377978</v>
      </c>
      <c r="T105" s="8">
        <f t="shared" si="16"/>
        <v>17684.699620377978</v>
      </c>
      <c r="U105" s="8">
        <f t="shared" si="17"/>
        <v>4.4211749050944942</v>
      </c>
      <c r="V105" t="s">
        <v>16</v>
      </c>
    </row>
    <row r="106" spans="1:22" ht="15.75" hidden="1" x14ac:dyDescent="0.25">
      <c r="A106" s="11"/>
      <c r="B106" t="s">
        <v>21</v>
      </c>
      <c r="C106" s="3">
        <v>44614</v>
      </c>
      <c r="D106">
        <v>0.62</v>
      </c>
      <c r="E106">
        <v>22006</v>
      </c>
      <c r="F106">
        <v>0.14499999999999999</v>
      </c>
      <c r="G106">
        <v>3190.83</v>
      </c>
      <c r="H106">
        <v>11.46</v>
      </c>
      <c r="I106" s="13">
        <v>7506.28</v>
      </c>
      <c r="J106">
        <v>4000</v>
      </c>
      <c r="K106">
        <v>2296</v>
      </c>
      <c r="L106">
        <v>12170</v>
      </c>
      <c r="M106">
        <f t="shared" si="9"/>
        <v>1764.6499999999999</v>
      </c>
      <c r="N106" s="8">
        <f t="shared" si="10"/>
        <v>324.71991613067752</v>
      </c>
      <c r="O106" s="8">
        <f t="shared" si="11"/>
        <v>1.6235995806533876</v>
      </c>
      <c r="P106" s="5">
        <f t="shared" si="12"/>
        <v>5730.17</v>
      </c>
      <c r="Q106" s="5">
        <f t="shared" si="13"/>
        <v>11058.499999999998</v>
      </c>
      <c r="R106" s="5">
        <f t="shared" si="14"/>
        <v>9836</v>
      </c>
      <c r="S106" s="8">
        <f t="shared" si="15"/>
        <v>13374.110193919472</v>
      </c>
      <c r="T106" s="8">
        <f t="shared" si="16"/>
        <v>17652.770193919474</v>
      </c>
      <c r="U106" s="8">
        <f t="shared" si="17"/>
        <v>4.4131925484798682</v>
      </c>
      <c r="V106" t="s">
        <v>16</v>
      </c>
    </row>
    <row r="107" spans="1:22" ht="15.75" hidden="1" x14ac:dyDescent="0.25">
      <c r="A107" s="11"/>
      <c r="B107" t="s">
        <v>21</v>
      </c>
      <c r="C107" s="3">
        <v>44623</v>
      </c>
      <c r="D107">
        <v>1.61</v>
      </c>
      <c r="E107">
        <v>22006</v>
      </c>
      <c r="F107">
        <v>0.14499999999999999</v>
      </c>
      <c r="G107">
        <v>3190.83</v>
      </c>
      <c r="H107">
        <v>11.46</v>
      </c>
      <c r="I107" s="13">
        <v>7490.07</v>
      </c>
      <c r="J107">
        <v>4000</v>
      </c>
      <c r="K107">
        <v>2296</v>
      </c>
      <c r="L107">
        <v>12170</v>
      </c>
      <c r="M107">
        <f t="shared" si="9"/>
        <v>1764.6499999999999</v>
      </c>
      <c r="N107" s="8">
        <f t="shared" si="10"/>
        <v>323.80132037514522</v>
      </c>
      <c r="O107" s="8">
        <f t="shared" si="11"/>
        <v>1.6190066018757261</v>
      </c>
      <c r="P107" s="5">
        <f t="shared" si="12"/>
        <v>5713.96</v>
      </c>
      <c r="Q107" s="5">
        <f t="shared" si="13"/>
        <v>11042.289999999999</v>
      </c>
      <c r="R107" s="5">
        <f t="shared" si="14"/>
        <v>9836</v>
      </c>
      <c r="S107" s="8">
        <f t="shared" si="15"/>
        <v>13351.349595727197</v>
      </c>
      <c r="T107" s="8">
        <f t="shared" si="16"/>
        <v>17630.009595727195</v>
      </c>
      <c r="U107" s="8">
        <f t="shared" si="17"/>
        <v>4.4075023989317987</v>
      </c>
      <c r="V107" t="s">
        <v>16</v>
      </c>
    </row>
    <row r="108" spans="1:22" ht="15.75" x14ac:dyDescent="0.25">
      <c r="A108" s="11"/>
      <c r="B108" t="s">
        <v>21</v>
      </c>
      <c r="C108" s="3">
        <v>44630</v>
      </c>
      <c r="D108" s="4">
        <v>0</v>
      </c>
      <c r="E108">
        <v>22006</v>
      </c>
      <c r="F108">
        <v>0.14499999999999999</v>
      </c>
      <c r="G108">
        <v>3190.83</v>
      </c>
      <c r="H108">
        <v>11.46</v>
      </c>
      <c r="I108" s="13">
        <v>7428.49</v>
      </c>
      <c r="J108">
        <v>4000</v>
      </c>
      <c r="K108">
        <v>2296</v>
      </c>
      <c r="L108">
        <v>12170</v>
      </c>
      <c r="M108">
        <f t="shared" si="9"/>
        <v>1764.6499999999999</v>
      </c>
      <c r="N108" s="8">
        <f t="shared" si="10"/>
        <v>320.3116765364237</v>
      </c>
      <c r="O108" s="8">
        <f t="shared" si="11"/>
        <v>1.6015583826821185</v>
      </c>
      <c r="P108" s="5">
        <f t="shared" si="12"/>
        <v>5652.38</v>
      </c>
      <c r="Q108" s="5">
        <f t="shared" si="13"/>
        <v>10980.71</v>
      </c>
      <c r="R108" s="5">
        <f t="shared" si="14"/>
        <v>9836</v>
      </c>
      <c r="S108" s="8">
        <f t="shared" si="15"/>
        <v>13264.884596548891</v>
      </c>
      <c r="T108" s="8">
        <f t="shared" si="16"/>
        <v>17543.544596548891</v>
      </c>
      <c r="U108" s="8">
        <f t="shared" si="17"/>
        <v>4.3858861491372227</v>
      </c>
      <c r="V108" t="s">
        <v>16</v>
      </c>
    </row>
    <row r="109" spans="1:22" ht="15.75" x14ac:dyDescent="0.25">
      <c r="A109" s="11"/>
      <c r="B109" t="s">
        <v>21</v>
      </c>
      <c r="C109" s="3">
        <v>44690</v>
      </c>
      <c r="D109" s="4">
        <v>0.13</v>
      </c>
      <c r="E109">
        <v>22006</v>
      </c>
      <c r="F109">
        <v>0.14499999999999999</v>
      </c>
      <c r="G109">
        <v>3190.83</v>
      </c>
      <c r="H109">
        <v>11.46</v>
      </c>
      <c r="I109" s="13">
        <v>7413.63</v>
      </c>
      <c r="J109">
        <v>4000</v>
      </c>
      <c r="K109">
        <v>2296</v>
      </c>
      <c r="L109">
        <v>12170</v>
      </c>
      <c r="M109">
        <f t="shared" si="9"/>
        <v>1764.6499999999999</v>
      </c>
      <c r="N109" s="8">
        <f t="shared" si="10"/>
        <v>319.46958320346812</v>
      </c>
      <c r="O109" s="8">
        <f t="shared" si="11"/>
        <v>1.5973479160173405</v>
      </c>
      <c r="P109" s="5">
        <f t="shared" si="12"/>
        <v>5637.52</v>
      </c>
      <c r="Q109" s="5">
        <f t="shared" si="13"/>
        <v>10965.85</v>
      </c>
      <c r="R109" s="5">
        <f t="shared" si="14"/>
        <v>9836</v>
      </c>
      <c r="S109" s="8">
        <f t="shared" si="15"/>
        <v>13244.019544782252</v>
      </c>
      <c r="T109" s="8">
        <f t="shared" si="16"/>
        <v>17522.679544782251</v>
      </c>
      <c r="U109" s="8">
        <f t="shared" si="17"/>
        <v>4.3806698861955633</v>
      </c>
      <c r="V109" t="s">
        <v>16</v>
      </c>
    </row>
    <row r="110" spans="1:22" ht="15.75" hidden="1" x14ac:dyDescent="0.25">
      <c r="A110" s="11"/>
      <c r="B110" t="s">
        <v>21</v>
      </c>
      <c r="C110" s="3">
        <v>44671</v>
      </c>
      <c r="D110">
        <v>0</v>
      </c>
      <c r="E110">
        <v>22006</v>
      </c>
      <c r="F110">
        <v>0.14499999999999999</v>
      </c>
      <c r="G110">
        <v>3190.83</v>
      </c>
      <c r="H110">
        <v>11.46</v>
      </c>
      <c r="I110" s="13">
        <v>7396.87</v>
      </c>
      <c r="J110">
        <v>4000</v>
      </c>
      <c r="K110">
        <v>2296</v>
      </c>
      <c r="L110">
        <v>12170</v>
      </c>
      <c r="M110">
        <f t="shared" si="9"/>
        <v>1764.6499999999999</v>
      </c>
      <c r="N110" s="8">
        <f t="shared" si="10"/>
        <v>318.51981979429354</v>
      </c>
      <c r="O110" s="8">
        <f t="shared" si="11"/>
        <v>1.5925990989714678</v>
      </c>
      <c r="P110" s="5">
        <f t="shared" si="12"/>
        <v>5620.76</v>
      </c>
      <c r="Q110" s="5">
        <f t="shared" si="13"/>
        <v>10949.089999999998</v>
      </c>
      <c r="R110" s="5">
        <f t="shared" si="14"/>
        <v>9836</v>
      </c>
      <c r="S110" s="8">
        <f t="shared" si="15"/>
        <v>13220.486686935084</v>
      </c>
      <c r="T110" s="8">
        <f t="shared" si="16"/>
        <v>17499.146686935084</v>
      </c>
      <c r="U110" s="8">
        <f t="shared" si="17"/>
        <v>4.3747866717337711</v>
      </c>
      <c r="V110" t="s">
        <v>16</v>
      </c>
    </row>
    <row r="111" spans="1:22" ht="15.75" x14ac:dyDescent="0.25">
      <c r="A111" s="11"/>
      <c r="B111" t="s">
        <v>21</v>
      </c>
      <c r="C111" s="3">
        <v>44627</v>
      </c>
      <c r="D111" s="4">
        <v>0</v>
      </c>
      <c r="E111">
        <v>22006</v>
      </c>
      <c r="F111">
        <v>0.14499999999999999</v>
      </c>
      <c r="G111">
        <v>3190.83</v>
      </c>
      <c r="H111">
        <v>11.46</v>
      </c>
      <c r="I111" s="13">
        <v>7340.49</v>
      </c>
      <c r="J111">
        <v>4000</v>
      </c>
      <c r="K111">
        <v>2296</v>
      </c>
      <c r="L111">
        <v>12170</v>
      </c>
      <c r="M111">
        <f t="shared" si="9"/>
        <v>1764.6499999999999</v>
      </c>
      <c r="N111" s="8">
        <f t="shared" si="10"/>
        <v>315.32485195364524</v>
      </c>
      <c r="O111" s="8">
        <f t="shared" si="11"/>
        <v>1.5766242597682263</v>
      </c>
      <c r="P111" s="5">
        <f t="shared" si="12"/>
        <v>5564.38</v>
      </c>
      <c r="Q111" s="5">
        <f t="shared" si="13"/>
        <v>10892.71</v>
      </c>
      <c r="R111" s="5">
        <f t="shared" si="14"/>
        <v>9836</v>
      </c>
      <c r="S111" s="8">
        <f t="shared" si="15"/>
        <v>13141.323051766638</v>
      </c>
      <c r="T111" s="8">
        <f t="shared" si="16"/>
        <v>17419.983051766638</v>
      </c>
      <c r="U111" s="8">
        <f t="shared" si="17"/>
        <v>4.3549957629416598</v>
      </c>
      <c r="V111" t="s">
        <v>16</v>
      </c>
    </row>
    <row r="112" spans="1:22" ht="15.75" hidden="1" x14ac:dyDescent="0.25">
      <c r="A112" s="11"/>
      <c r="B112" t="s">
        <v>21</v>
      </c>
      <c r="C112" s="3">
        <v>44617</v>
      </c>
      <c r="D112">
        <v>0</v>
      </c>
      <c r="E112">
        <v>22006</v>
      </c>
      <c r="F112">
        <v>0.14499999999999999</v>
      </c>
      <c r="G112">
        <v>3190.83</v>
      </c>
      <c r="H112">
        <v>11.46</v>
      </c>
      <c r="I112" s="13">
        <v>7287.42</v>
      </c>
      <c r="J112">
        <v>4000</v>
      </c>
      <c r="K112">
        <v>2296</v>
      </c>
      <c r="L112">
        <v>12170</v>
      </c>
      <c r="M112">
        <f t="shared" si="9"/>
        <v>1764.6499999999999</v>
      </c>
      <c r="N112" s="8">
        <f t="shared" si="10"/>
        <v>312.31745671946283</v>
      </c>
      <c r="O112" s="8">
        <f t="shared" si="11"/>
        <v>1.5615872835973141</v>
      </c>
      <c r="P112" s="5">
        <f t="shared" si="12"/>
        <v>5511.31</v>
      </c>
      <c r="Q112" s="5">
        <f t="shared" si="13"/>
        <v>10839.64</v>
      </c>
      <c r="R112" s="5">
        <f t="shared" si="14"/>
        <v>9836</v>
      </c>
      <c r="S112" s="8">
        <f t="shared" si="15"/>
        <v>13066.807015612161</v>
      </c>
      <c r="T112" s="8">
        <f t="shared" si="16"/>
        <v>17345.467015612161</v>
      </c>
      <c r="U112" s="8">
        <f t="shared" si="17"/>
        <v>4.3363667539030404</v>
      </c>
      <c r="V112" t="s">
        <v>16</v>
      </c>
    </row>
    <row r="113" spans="1:22" ht="15.75" hidden="1" x14ac:dyDescent="0.25">
      <c r="A113" s="11"/>
      <c r="B113" t="s">
        <v>21</v>
      </c>
      <c r="C113" s="3">
        <v>44683</v>
      </c>
      <c r="D113">
        <v>0</v>
      </c>
      <c r="E113">
        <v>22006</v>
      </c>
      <c r="F113">
        <v>0.14499999999999999</v>
      </c>
      <c r="G113">
        <v>3190.83</v>
      </c>
      <c r="H113">
        <v>11.46</v>
      </c>
      <c r="I113" s="13">
        <v>7241.53</v>
      </c>
      <c r="J113">
        <v>4000</v>
      </c>
      <c r="K113">
        <v>2296</v>
      </c>
      <c r="L113">
        <v>12170</v>
      </c>
      <c r="M113">
        <f t="shared" si="9"/>
        <v>1764.6499999999999</v>
      </c>
      <c r="N113" s="8">
        <f t="shared" si="10"/>
        <v>309.71694103646621</v>
      </c>
      <c r="O113" s="8">
        <f t="shared" si="11"/>
        <v>1.5485847051823312</v>
      </c>
      <c r="P113" s="5">
        <f t="shared" si="12"/>
        <v>5465.42</v>
      </c>
      <c r="Q113" s="5">
        <f t="shared" si="13"/>
        <v>10793.749999999998</v>
      </c>
      <c r="R113" s="5">
        <f t="shared" si="14"/>
        <v>9836</v>
      </c>
      <c r="S113" s="8">
        <f t="shared" si="15"/>
        <v>13002.372478225141</v>
      </c>
      <c r="T113" s="8">
        <f t="shared" si="16"/>
        <v>17281.032478225141</v>
      </c>
      <c r="U113" s="8">
        <f t="shared" si="17"/>
        <v>4.3202581195562848</v>
      </c>
      <c r="V113" t="s">
        <v>16</v>
      </c>
    </row>
    <row r="114" spans="1:22" ht="15.75" hidden="1" x14ac:dyDescent="0.25">
      <c r="A114" s="11"/>
      <c r="B114" t="s">
        <v>21</v>
      </c>
      <c r="C114" s="3">
        <v>44615</v>
      </c>
      <c r="D114">
        <v>0</v>
      </c>
      <c r="E114">
        <v>22006</v>
      </c>
      <c r="F114">
        <v>0.14499999999999999</v>
      </c>
      <c r="G114">
        <v>3190.83</v>
      </c>
      <c r="H114">
        <v>11.46</v>
      </c>
      <c r="I114" s="13">
        <v>7184.5</v>
      </c>
      <c r="J114">
        <v>4000</v>
      </c>
      <c r="K114">
        <v>2296</v>
      </c>
      <c r="L114">
        <v>12170</v>
      </c>
      <c r="M114">
        <f t="shared" si="9"/>
        <v>1764.6499999999999</v>
      </c>
      <c r="N114" s="8">
        <f t="shared" si="10"/>
        <v>306.48513869605875</v>
      </c>
      <c r="O114" s="8">
        <f t="shared" si="11"/>
        <v>1.5324256934802938</v>
      </c>
      <c r="P114" s="5">
        <f t="shared" si="12"/>
        <v>5408.39</v>
      </c>
      <c r="Q114" s="5">
        <f t="shared" si="13"/>
        <v>10736.72</v>
      </c>
      <c r="R114" s="5">
        <f t="shared" si="14"/>
        <v>9836</v>
      </c>
      <c r="S114" s="8">
        <f t="shared" si="15"/>
        <v>12922.296172555463</v>
      </c>
      <c r="T114" s="8">
        <f t="shared" si="16"/>
        <v>17200.956172555463</v>
      </c>
      <c r="U114" s="8">
        <f t="shared" si="17"/>
        <v>4.3002390431388662</v>
      </c>
      <c r="V114" t="s">
        <v>16</v>
      </c>
    </row>
    <row r="115" spans="1:22" ht="15.75" hidden="1" x14ac:dyDescent="0.25">
      <c r="A115" s="11"/>
      <c r="B115" t="s">
        <v>21</v>
      </c>
      <c r="C115" s="3">
        <v>44846</v>
      </c>
      <c r="D115">
        <v>0.7</v>
      </c>
      <c r="E115">
        <v>22006</v>
      </c>
      <c r="F115">
        <v>0.14499999999999999</v>
      </c>
      <c r="G115">
        <v>3190.83</v>
      </c>
      <c r="H115">
        <v>11.46</v>
      </c>
      <c r="I115" s="13">
        <v>7177.06</v>
      </c>
      <c r="J115">
        <v>4000</v>
      </c>
      <c r="K115">
        <v>2296</v>
      </c>
      <c r="L115">
        <v>12170</v>
      </c>
      <c r="M115">
        <f t="shared" si="9"/>
        <v>1764.6499999999999</v>
      </c>
      <c r="N115" s="8">
        <f t="shared" si="10"/>
        <v>306.06352534496932</v>
      </c>
      <c r="O115" s="8">
        <f t="shared" si="11"/>
        <v>1.5303176267248466</v>
      </c>
      <c r="P115" s="5">
        <f t="shared" si="12"/>
        <v>5400.9500000000007</v>
      </c>
      <c r="Q115" s="5">
        <f t="shared" si="13"/>
        <v>10729.28</v>
      </c>
      <c r="R115" s="5">
        <f t="shared" si="14"/>
        <v>9836</v>
      </c>
      <c r="S115" s="8">
        <f t="shared" si="15"/>
        <v>12911.849605587511</v>
      </c>
      <c r="T115" s="8">
        <f t="shared" si="16"/>
        <v>17190.509605587511</v>
      </c>
      <c r="U115" s="8">
        <f t="shared" si="17"/>
        <v>4.2976274013968778</v>
      </c>
      <c r="V115" t="s">
        <v>16</v>
      </c>
    </row>
    <row r="116" spans="1:22" ht="15.75" hidden="1" x14ac:dyDescent="0.25">
      <c r="A116" s="11"/>
      <c r="B116" t="s">
        <v>21</v>
      </c>
      <c r="C116" s="3">
        <v>44919</v>
      </c>
      <c r="D116">
        <v>0.03</v>
      </c>
      <c r="E116">
        <v>22006</v>
      </c>
      <c r="F116">
        <v>0.14499999999999999</v>
      </c>
      <c r="G116">
        <v>3190.83</v>
      </c>
      <c r="H116">
        <v>11.46</v>
      </c>
      <c r="I116" s="13">
        <v>7039.33984375</v>
      </c>
      <c r="J116">
        <v>4000</v>
      </c>
      <c r="K116">
        <v>2296</v>
      </c>
      <c r="L116">
        <v>12170</v>
      </c>
      <c r="M116">
        <f t="shared" si="9"/>
        <v>1764.6499999999999</v>
      </c>
      <c r="N116" s="8">
        <f t="shared" si="10"/>
        <v>298.25913601847395</v>
      </c>
      <c r="O116" s="8">
        <f t="shared" si="11"/>
        <v>1.4912956800923698</v>
      </c>
      <c r="P116" s="5">
        <f t="shared" si="12"/>
        <v>5263.2298437500003</v>
      </c>
      <c r="Q116" s="5">
        <f t="shared" si="13"/>
        <v>10591.559843749999</v>
      </c>
      <c r="R116" s="5">
        <f t="shared" si="14"/>
        <v>9836</v>
      </c>
      <c r="S116" s="8">
        <f t="shared" si="15"/>
        <v>12718.475568611339</v>
      </c>
      <c r="T116" s="8">
        <f t="shared" si="16"/>
        <v>16997.135568611338</v>
      </c>
      <c r="U116" s="8">
        <f t="shared" si="17"/>
        <v>4.2492838921528344</v>
      </c>
      <c r="V116" t="s">
        <v>16</v>
      </c>
    </row>
    <row r="117" spans="1:22" ht="15.75" hidden="1" x14ac:dyDescent="0.25">
      <c r="A117" s="11"/>
      <c r="B117" t="s">
        <v>21</v>
      </c>
      <c r="C117" s="3">
        <v>44920</v>
      </c>
      <c r="D117">
        <v>1.73</v>
      </c>
      <c r="E117">
        <v>22006</v>
      </c>
      <c r="F117">
        <v>0.14499999999999999</v>
      </c>
      <c r="G117">
        <v>3190.83</v>
      </c>
      <c r="H117">
        <v>11.46</v>
      </c>
      <c r="I117" s="13">
        <v>6939.60986328125</v>
      </c>
      <c r="J117">
        <v>4000</v>
      </c>
      <c r="K117">
        <v>2296</v>
      </c>
      <c r="L117">
        <v>12170</v>
      </c>
      <c r="M117">
        <f t="shared" si="9"/>
        <v>1764.6499999999999</v>
      </c>
      <c r="N117" s="8">
        <f t="shared" si="10"/>
        <v>292.60759149300151</v>
      </c>
      <c r="O117" s="8">
        <f t="shared" si="11"/>
        <v>1.4630379574650076</v>
      </c>
      <c r="P117" s="5">
        <f t="shared" si="12"/>
        <v>5163.4998632812503</v>
      </c>
      <c r="Q117" s="5">
        <f t="shared" si="13"/>
        <v>10491.829863281249</v>
      </c>
      <c r="R117" s="5">
        <f t="shared" si="14"/>
        <v>9836</v>
      </c>
      <c r="S117" s="8">
        <f t="shared" si="15"/>
        <v>12578.443858976992</v>
      </c>
      <c r="T117" s="8">
        <f t="shared" si="16"/>
        <v>16857.103858976992</v>
      </c>
      <c r="U117" s="8">
        <f t="shared" si="17"/>
        <v>4.2142759647442478</v>
      </c>
      <c r="V117" t="s">
        <v>16</v>
      </c>
    </row>
    <row r="118" spans="1:22" ht="15.75" hidden="1" x14ac:dyDescent="0.25">
      <c r="A118" s="11"/>
      <c r="B118" t="s">
        <v>21</v>
      </c>
      <c r="C118" s="3">
        <v>44622</v>
      </c>
      <c r="D118">
        <v>2.85</v>
      </c>
      <c r="E118">
        <v>22006</v>
      </c>
      <c r="F118">
        <v>0.14499999999999999</v>
      </c>
      <c r="G118">
        <v>3190.83</v>
      </c>
      <c r="H118">
        <v>11.46</v>
      </c>
      <c r="I118" s="13">
        <v>6939.5</v>
      </c>
      <c r="J118">
        <v>4000</v>
      </c>
      <c r="K118">
        <v>2296</v>
      </c>
      <c r="L118">
        <v>12170</v>
      </c>
      <c r="M118">
        <f t="shared" si="9"/>
        <v>1764.6499999999999</v>
      </c>
      <c r="N118" s="8">
        <f t="shared" si="10"/>
        <v>292.60136570991421</v>
      </c>
      <c r="O118" s="8">
        <f t="shared" si="11"/>
        <v>1.463006828549571</v>
      </c>
      <c r="P118" s="5">
        <f t="shared" si="12"/>
        <v>5163.3900000000003</v>
      </c>
      <c r="Q118" s="5">
        <f t="shared" si="13"/>
        <v>10491.72</v>
      </c>
      <c r="R118" s="5">
        <f t="shared" si="14"/>
        <v>9836</v>
      </c>
      <c r="S118" s="8">
        <f t="shared" si="15"/>
        <v>12578.289599013968</v>
      </c>
      <c r="T118" s="8">
        <f t="shared" si="16"/>
        <v>16856.949599013969</v>
      </c>
      <c r="U118" s="8">
        <f t="shared" si="17"/>
        <v>4.2142373997534923</v>
      </c>
      <c r="V118" t="s">
        <v>16</v>
      </c>
    </row>
    <row r="119" spans="1:22" ht="15.75" x14ac:dyDescent="0.25">
      <c r="A119" s="11"/>
      <c r="B119" t="s">
        <v>21</v>
      </c>
      <c r="C119" s="3">
        <v>44643</v>
      </c>
      <c r="D119" s="4">
        <v>0</v>
      </c>
      <c r="E119">
        <v>22006</v>
      </c>
      <c r="F119">
        <v>0.14499999999999999</v>
      </c>
      <c r="G119">
        <v>3190.83</v>
      </c>
      <c r="H119">
        <v>11.46</v>
      </c>
      <c r="I119" s="13">
        <v>6881.6</v>
      </c>
      <c r="J119">
        <v>4000</v>
      </c>
      <c r="K119">
        <v>2296</v>
      </c>
      <c r="L119">
        <v>12170</v>
      </c>
      <c r="M119">
        <f t="shared" si="9"/>
        <v>1764.6499999999999</v>
      </c>
      <c r="N119" s="8">
        <f t="shared" si="10"/>
        <v>289.3202618082907</v>
      </c>
      <c r="O119" s="8">
        <f t="shared" si="11"/>
        <v>1.4466013090414536</v>
      </c>
      <c r="P119" s="5">
        <f t="shared" si="12"/>
        <v>5105.4900000000007</v>
      </c>
      <c r="Q119" s="5">
        <f t="shared" si="13"/>
        <v>10433.82</v>
      </c>
      <c r="R119" s="5">
        <f t="shared" si="14"/>
        <v>9836</v>
      </c>
      <c r="S119" s="8">
        <f t="shared" si="15"/>
        <v>12496.991718981102</v>
      </c>
      <c r="T119" s="8">
        <f t="shared" si="16"/>
        <v>16775.651718981102</v>
      </c>
      <c r="U119" s="8">
        <f t="shared" si="17"/>
        <v>4.1939129297452755</v>
      </c>
      <c r="V119" t="s">
        <v>16</v>
      </c>
    </row>
    <row r="120" spans="1:22" ht="15.75" hidden="1" x14ac:dyDescent="0.25">
      <c r="A120" s="11"/>
      <c r="B120" t="s">
        <v>21</v>
      </c>
      <c r="C120" s="3">
        <v>44922</v>
      </c>
      <c r="D120">
        <v>2.27</v>
      </c>
      <c r="E120">
        <v>22006</v>
      </c>
      <c r="F120">
        <v>0.14499999999999999</v>
      </c>
      <c r="G120">
        <v>3190.83</v>
      </c>
      <c r="H120">
        <v>11.46</v>
      </c>
      <c r="I120" s="13">
        <v>6870.43017578125</v>
      </c>
      <c r="J120">
        <v>4000</v>
      </c>
      <c r="K120">
        <v>2296</v>
      </c>
      <c r="L120">
        <v>12170</v>
      </c>
      <c r="M120">
        <f t="shared" si="9"/>
        <v>1764.6499999999999</v>
      </c>
      <c r="N120" s="8">
        <f t="shared" si="10"/>
        <v>288.68728505829773</v>
      </c>
      <c r="O120" s="8">
        <f t="shared" si="11"/>
        <v>1.4434364252914886</v>
      </c>
      <c r="P120" s="5">
        <f t="shared" si="12"/>
        <v>5094.3201757812503</v>
      </c>
      <c r="Q120" s="5">
        <f t="shared" si="13"/>
        <v>10422.650175781249</v>
      </c>
      <c r="R120" s="5">
        <f t="shared" si="14"/>
        <v>9836</v>
      </c>
      <c r="S120" s="8">
        <f t="shared" si="15"/>
        <v>12481.308074260476</v>
      </c>
      <c r="T120" s="8">
        <f t="shared" si="16"/>
        <v>16759.968074260476</v>
      </c>
      <c r="U120" s="8">
        <f t="shared" si="17"/>
        <v>4.1899920185651194</v>
      </c>
      <c r="V120" t="s">
        <v>16</v>
      </c>
    </row>
    <row r="121" spans="1:22" ht="15.75" hidden="1" x14ac:dyDescent="0.25">
      <c r="A121" s="11"/>
      <c r="B121" t="s">
        <v>21</v>
      </c>
      <c r="C121" s="3">
        <v>44921</v>
      </c>
      <c r="D121">
        <v>0</v>
      </c>
      <c r="E121">
        <v>22006</v>
      </c>
      <c r="F121">
        <v>0.14499999999999999</v>
      </c>
      <c r="G121">
        <v>3190.83</v>
      </c>
      <c r="H121">
        <v>11.46</v>
      </c>
      <c r="I121" s="13">
        <v>6869.8701171875</v>
      </c>
      <c r="J121">
        <v>4000</v>
      </c>
      <c r="K121">
        <v>2296</v>
      </c>
      <c r="L121">
        <v>12170</v>
      </c>
      <c r="M121">
        <f t="shared" si="9"/>
        <v>1764.6499999999999</v>
      </c>
      <c r="N121" s="8">
        <f t="shared" si="10"/>
        <v>288.65554739962602</v>
      </c>
      <c r="O121" s="8">
        <f t="shared" si="11"/>
        <v>1.44327773699813</v>
      </c>
      <c r="P121" s="5">
        <f t="shared" si="12"/>
        <v>5093.7601171875003</v>
      </c>
      <c r="Q121" s="5">
        <f t="shared" si="13"/>
        <v>10422.090117187499</v>
      </c>
      <c r="R121" s="5">
        <f t="shared" si="14"/>
        <v>9836</v>
      </c>
      <c r="S121" s="8">
        <f t="shared" si="15"/>
        <v>12480.521691248972</v>
      </c>
      <c r="T121" s="8">
        <f t="shared" si="16"/>
        <v>16759.18169124897</v>
      </c>
      <c r="U121" s="8">
        <f t="shared" si="17"/>
        <v>4.1897954228122423</v>
      </c>
      <c r="V121" t="s">
        <v>16</v>
      </c>
    </row>
    <row r="122" spans="1:22" ht="15.75" hidden="1" x14ac:dyDescent="0.25">
      <c r="A122" s="11"/>
      <c r="B122" t="s">
        <v>21</v>
      </c>
      <c r="C122" s="3">
        <v>44692</v>
      </c>
      <c r="D122">
        <v>6.68</v>
      </c>
      <c r="E122">
        <v>22006</v>
      </c>
      <c r="F122">
        <v>0.14499999999999999</v>
      </c>
      <c r="G122">
        <v>3190.83</v>
      </c>
      <c r="H122">
        <v>11.46</v>
      </c>
      <c r="I122" s="13">
        <v>6831.69</v>
      </c>
      <c r="J122">
        <v>4000</v>
      </c>
      <c r="K122">
        <v>2296</v>
      </c>
      <c r="L122">
        <v>12170</v>
      </c>
      <c r="M122">
        <f t="shared" si="9"/>
        <v>1764.6499999999999</v>
      </c>
      <c r="N122" s="8">
        <f t="shared" si="10"/>
        <v>286.49193891139885</v>
      </c>
      <c r="O122" s="8">
        <f t="shared" si="11"/>
        <v>1.4324596945569943</v>
      </c>
      <c r="P122" s="5">
        <f t="shared" si="12"/>
        <v>5055.58</v>
      </c>
      <c r="Q122" s="5">
        <f t="shared" si="13"/>
        <v>10383.909999999998</v>
      </c>
      <c r="R122" s="5">
        <f t="shared" si="14"/>
        <v>9836</v>
      </c>
      <c r="S122" s="8">
        <f t="shared" si="15"/>
        <v>12426.912665571073</v>
      </c>
      <c r="T122" s="8">
        <f t="shared" si="16"/>
        <v>16705.572665571075</v>
      </c>
      <c r="U122" s="8">
        <f t="shared" si="17"/>
        <v>4.1763931663927689</v>
      </c>
      <c r="V122" t="s">
        <v>16</v>
      </c>
    </row>
    <row r="123" spans="1:22" ht="15.75" x14ac:dyDescent="0.25">
      <c r="A123" s="11"/>
      <c r="B123" t="s">
        <v>21</v>
      </c>
      <c r="C123" s="3">
        <v>44909</v>
      </c>
      <c r="D123" s="4">
        <v>0</v>
      </c>
      <c r="E123">
        <v>22006</v>
      </c>
      <c r="F123">
        <v>0.14499999999999999</v>
      </c>
      <c r="G123">
        <v>3190.83</v>
      </c>
      <c r="H123">
        <v>11.46</v>
      </c>
      <c r="I123" s="13">
        <v>6762.9599609375</v>
      </c>
      <c r="J123">
        <v>4000</v>
      </c>
      <c r="K123">
        <v>2296</v>
      </c>
      <c r="L123">
        <v>12170</v>
      </c>
      <c r="M123">
        <f t="shared" si="9"/>
        <v>1764.6499999999999</v>
      </c>
      <c r="N123" s="8">
        <f t="shared" si="10"/>
        <v>282.59711336171483</v>
      </c>
      <c r="O123" s="8">
        <f t="shared" si="11"/>
        <v>1.4129855668085742</v>
      </c>
      <c r="P123" s="5">
        <f t="shared" si="12"/>
        <v>4986.8499609375003</v>
      </c>
      <c r="Q123" s="5">
        <f t="shared" si="13"/>
        <v>10315.179960937499</v>
      </c>
      <c r="R123" s="5">
        <f t="shared" si="14"/>
        <v>9836</v>
      </c>
      <c r="S123" s="8">
        <f t="shared" si="15"/>
        <v>12330.408236031224</v>
      </c>
      <c r="T123" s="8">
        <f t="shared" si="16"/>
        <v>16609.068236031224</v>
      </c>
      <c r="U123" s="8">
        <f t="shared" si="17"/>
        <v>4.1522670590078059</v>
      </c>
      <c r="V123" t="s">
        <v>16</v>
      </c>
    </row>
    <row r="124" spans="1:22" ht="15.75" x14ac:dyDescent="0.25">
      <c r="A124" s="11"/>
      <c r="B124" t="s">
        <v>21</v>
      </c>
      <c r="C124" s="3">
        <v>44695</v>
      </c>
      <c r="D124" s="4">
        <v>0</v>
      </c>
      <c r="E124">
        <v>22006</v>
      </c>
      <c r="F124">
        <v>0.14499999999999999</v>
      </c>
      <c r="G124">
        <v>3190.83</v>
      </c>
      <c r="H124">
        <v>11.46</v>
      </c>
      <c r="I124" s="13">
        <v>6748.08</v>
      </c>
      <c r="J124">
        <v>4000</v>
      </c>
      <c r="K124">
        <v>2296</v>
      </c>
      <c r="L124">
        <v>12170</v>
      </c>
      <c r="M124">
        <f t="shared" si="9"/>
        <v>1764.6499999999999</v>
      </c>
      <c r="N124" s="8">
        <f t="shared" si="10"/>
        <v>281.75388887314767</v>
      </c>
      <c r="O124" s="8">
        <f t="shared" si="11"/>
        <v>1.4087694443657384</v>
      </c>
      <c r="P124" s="5">
        <f t="shared" si="12"/>
        <v>4971.97</v>
      </c>
      <c r="Q124" s="5">
        <f t="shared" si="13"/>
        <v>10300.299999999999</v>
      </c>
      <c r="R124" s="5">
        <f t="shared" si="14"/>
        <v>9836</v>
      </c>
      <c r="S124" s="8">
        <f t="shared" si="15"/>
        <v>12309.515156943302</v>
      </c>
      <c r="T124" s="8">
        <f t="shared" si="16"/>
        <v>16588.175156943304</v>
      </c>
      <c r="U124" s="8">
        <f t="shared" si="17"/>
        <v>4.1470437892358261</v>
      </c>
      <c r="V124" t="s">
        <v>16</v>
      </c>
    </row>
    <row r="125" spans="1:22" ht="15.75" hidden="1" x14ac:dyDescent="0.25">
      <c r="A125" s="11"/>
      <c r="B125" t="s">
        <v>21</v>
      </c>
      <c r="C125" s="3">
        <v>44562</v>
      </c>
      <c r="D125">
        <v>1.1499999999999999</v>
      </c>
      <c r="E125">
        <v>22006</v>
      </c>
      <c r="F125">
        <v>0.14499999999999999</v>
      </c>
      <c r="G125">
        <v>3190.83</v>
      </c>
      <c r="H125">
        <v>11.46</v>
      </c>
      <c r="I125" s="13">
        <v>6707.18</v>
      </c>
      <c r="J125">
        <v>4000</v>
      </c>
      <c r="K125">
        <v>2296</v>
      </c>
      <c r="L125">
        <v>12170</v>
      </c>
      <c r="M125">
        <f t="shared" si="9"/>
        <v>1764.6499999999999</v>
      </c>
      <c r="N125" s="8">
        <f t="shared" si="10"/>
        <v>279.4361488113791</v>
      </c>
      <c r="O125" s="8">
        <f t="shared" si="11"/>
        <v>1.3971807440568955</v>
      </c>
      <c r="P125" s="5">
        <f t="shared" si="12"/>
        <v>4931.0700000000006</v>
      </c>
      <c r="Q125" s="5">
        <f t="shared" si="13"/>
        <v>10259.4</v>
      </c>
      <c r="R125" s="5">
        <f t="shared" si="14"/>
        <v>9836</v>
      </c>
      <c r="S125" s="8">
        <f t="shared" si="15"/>
        <v>12252.087120788825</v>
      </c>
      <c r="T125" s="8">
        <f t="shared" si="16"/>
        <v>16530.747120788823</v>
      </c>
      <c r="U125" s="8">
        <f t="shared" si="17"/>
        <v>4.132686780197206</v>
      </c>
      <c r="V125" t="s">
        <v>16</v>
      </c>
    </row>
    <row r="126" spans="1:22" ht="15.75" hidden="1" x14ac:dyDescent="0.25">
      <c r="A126" s="11"/>
      <c r="B126" t="s">
        <v>21</v>
      </c>
      <c r="C126" s="3">
        <v>44610</v>
      </c>
      <c r="D126">
        <v>4.8600000000000003</v>
      </c>
      <c r="E126">
        <v>22006</v>
      </c>
      <c r="F126">
        <v>0.14499999999999999</v>
      </c>
      <c r="G126">
        <v>3190.83</v>
      </c>
      <c r="H126">
        <v>11.46</v>
      </c>
      <c r="I126" s="13">
        <v>6688.57</v>
      </c>
      <c r="J126">
        <v>4000</v>
      </c>
      <c r="K126">
        <v>2296</v>
      </c>
      <c r="L126">
        <v>12170</v>
      </c>
      <c r="M126">
        <f t="shared" si="9"/>
        <v>1764.6499999999999</v>
      </c>
      <c r="N126" s="8">
        <f t="shared" si="10"/>
        <v>278.38154874904376</v>
      </c>
      <c r="O126" s="8">
        <f t="shared" si="11"/>
        <v>1.3919077437452188</v>
      </c>
      <c r="P126" s="5">
        <f t="shared" si="12"/>
        <v>4912.46</v>
      </c>
      <c r="Q126" s="5">
        <f t="shared" si="13"/>
        <v>10240.789999999999</v>
      </c>
      <c r="R126" s="5">
        <f t="shared" si="14"/>
        <v>9836</v>
      </c>
      <c r="S126" s="8">
        <f t="shared" si="15"/>
        <v>12225.956662284305</v>
      </c>
      <c r="T126" s="8">
        <f t="shared" si="16"/>
        <v>16504.616662284305</v>
      </c>
      <c r="U126" s="8">
        <f t="shared" si="17"/>
        <v>4.1261541655710765</v>
      </c>
      <c r="V126" t="s">
        <v>16</v>
      </c>
    </row>
    <row r="127" spans="1:22" ht="15.75" hidden="1" x14ac:dyDescent="0.25">
      <c r="A127" s="11"/>
      <c r="B127" t="s">
        <v>21</v>
      </c>
      <c r="C127" s="3">
        <v>44616</v>
      </c>
      <c r="D127">
        <v>8.69</v>
      </c>
      <c r="E127">
        <v>22006</v>
      </c>
      <c r="F127">
        <v>0.14499999999999999</v>
      </c>
      <c r="G127">
        <v>3190.83</v>
      </c>
      <c r="H127">
        <v>11.46</v>
      </c>
      <c r="I127" s="13">
        <v>6602.71</v>
      </c>
      <c r="J127">
        <v>4000</v>
      </c>
      <c r="K127">
        <v>2296</v>
      </c>
      <c r="L127">
        <v>12170</v>
      </c>
      <c r="M127">
        <f t="shared" si="9"/>
        <v>1764.6499999999999</v>
      </c>
      <c r="N127" s="8">
        <f t="shared" si="10"/>
        <v>273.5159946731647</v>
      </c>
      <c r="O127" s="8">
        <f t="shared" si="11"/>
        <v>1.3675799733658236</v>
      </c>
      <c r="P127" s="5">
        <f t="shared" si="12"/>
        <v>4826.6000000000004</v>
      </c>
      <c r="Q127" s="5">
        <f t="shared" si="13"/>
        <v>10154.929999999998</v>
      </c>
      <c r="R127" s="5">
        <f t="shared" si="14"/>
        <v>9836</v>
      </c>
      <c r="S127" s="8">
        <f t="shared" si="15"/>
        <v>12105.399909613803</v>
      </c>
      <c r="T127" s="8">
        <f t="shared" si="16"/>
        <v>16384.059909613803</v>
      </c>
      <c r="U127" s="8">
        <f t="shared" si="17"/>
        <v>4.0960149774034509</v>
      </c>
      <c r="V127" t="s">
        <v>16</v>
      </c>
    </row>
    <row r="128" spans="1:22" ht="15.75" hidden="1" x14ac:dyDescent="0.25">
      <c r="A128" s="11"/>
      <c r="B128" t="s">
        <v>21</v>
      </c>
      <c r="C128" s="3">
        <v>44691</v>
      </c>
      <c r="D128">
        <v>0.73</v>
      </c>
      <c r="E128">
        <v>22006</v>
      </c>
      <c r="F128">
        <v>0.14499999999999999</v>
      </c>
      <c r="G128">
        <v>3190.83</v>
      </c>
      <c r="H128">
        <v>11.46</v>
      </c>
      <c r="I128" s="13">
        <v>6601.28</v>
      </c>
      <c r="J128">
        <v>4000</v>
      </c>
      <c r="K128">
        <v>2296</v>
      </c>
      <c r="L128">
        <v>12170</v>
      </c>
      <c r="M128">
        <f t="shared" si="9"/>
        <v>1764.6499999999999</v>
      </c>
      <c r="N128" s="8">
        <f t="shared" si="10"/>
        <v>273.43495877369452</v>
      </c>
      <c r="O128" s="8">
        <f t="shared" si="11"/>
        <v>1.3671747938684726</v>
      </c>
      <c r="P128" s="5">
        <f t="shared" si="12"/>
        <v>4825.17</v>
      </c>
      <c r="Q128" s="5">
        <f t="shared" si="13"/>
        <v>10153.499999999998</v>
      </c>
      <c r="R128" s="5">
        <f t="shared" si="14"/>
        <v>9836</v>
      </c>
      <c r="S128" s="8">
        <f t="shared" si="15"/>
        <v>12103.392034511091</v>
      </c>
      <c r="T128" s="8">
        <f t="shared" si="16"/>
        <v>16382.052034511091</v>
      </c>
      <c r="U128" s="8">
        <f t="shared" si="17"/>
        <v>4.0955130086277727</v>
      </c>
      <c r="V128" t="s">
        <v>16</v>
      </c>
    </row>
    <row r="129" spans="1:22" ht="15.75" x14ac:dyDescent="0.25">
      <c r="A129" s="11"/>
      <c r="B129" t="s">
        <v>21</v>
      </c>
      <c r="C129" s="3">
        <v>44618</v>
      </c>
      <c r="D129" s="4">
        <v>0</v>
      </c>
      <c r="E129">
        <v>22006</v>
      </c>
      <c r="F129">
        <v>0.14499999999999999</v>
      </c>
      <c r="G129">
        <v>3190.83</v>
      </c>
      <c r="H129">
        <v>11.46</v>
      </c>
      <c r="I129" s="13">
        <v>6575.13</v>
      </c>
      <c r="J129">
        <v>4000</v>
      </c>
      <c r="K129">
        <v>2296</v>
      </c>
      <c r="L129">
        <v>12170</v>
      </c>
      <c r="M129">
        <f t="shared" si="9"/>
        <v>1764.6499999999999</v>
      </c>
      <c r="N129" s="8">
        <f t="shared" si="10"/>
        <v>271.95307851415299</v>
      </c>
      <c r="O129" s="8">
        <f t="shared" si="11"/>
        <v>1.3597653925707649</v>
      </c>
      <c r="P129" s="5">
        <f t="shared" si="12"/>
        <v>4799.0200000000004</v>
      </c>
      <c r="Q129" s="5">
        <f t="shared" si="13"/>
        <v>10127.35</v>
      </c>
      <c r="R129" s="5">
        <f t="shared" si="14"/>
        <v>9836</v>
      </c>
      <c r="S129" s="8">
        <f t="shared" si="15"/>
        <v>12066.674598192276</v>
      </c>
      <c r="T129" s="8">
        <f t="shared" si="16"/>
        <v>16345.334598192276</v>
      </c>
      <c r="U129" s="8">
        <f t="shared" si="17"/>
        <v>4.0863336495480693</v>
      </c>
      <c r="V129" t="s">
        <v>16</v>
      </c>
    </row>
    <row r="130" spans="1:22" ht="15.75" hidden="1" x14ac:dyDescent="0.25">
      <c r="A130" s="11"/>
      <c r="B130" t="s">
        <v>21</v>
      </c>
      <c r="C130" s="3">
        <v>44925</v>
      </c>
      <c r="D130">
        <v>0.47</v>
      </c>
      <c r="E130">
        <v>22006</v>
      </c>
      <c r="F130">
        <v>0.14499999999999999</v>
      </c>
      <c r="G130">
        <v>3190.83</v>
      </c>
      <c r="H130">
        <v>11.46</v>
      </c>
      <c r="I130" s="13">
        <v>6464.0498046875</v>
      </c>
      <c r="J130">
        <v>4000</v>
      </c>
      <c r="K130">
        <v>2296</v>
      </c>
      <c r="L130">
        <v>12170</v>
      </c>
      <c r="M130">
        <f t="shared" ref="M130:M193" si="18">SUM(L130*0.145)</f>
        <v>1764.6499999999999</v>
      </c>
      <c r="N130" s="8">
        <f t="shared" ref="N130:N193" si="19">P130/M130*100</f>
        <v>265.65833477955971</v>
      </c>
      <c r="O130" s="8">
        <f t="shared" ref="O130:O193" si="20">SUM(N130/100)/2</f>
        <v>1.3282916738977986</v>
      </c>
      <c r="P130" s="5">
        <f t="shared" ref="P130:P193" si="21">I130-M130-H130</f>
        <v>4687.9398046875003</v>
      </c>
      <c r="Q130" s="5">
        <f t="shared" ref="Q130:Q193" si="22">SUM(3*M130)+P130+(3*H130)</f>
        <v>10016.269804687499</v>
      </c>
      <c r="R130" s="5">
        <f t="shared" ref="R130:R193" si="23">E130-L130</f>
        <v>9836</v>
      </c>
      <c r="S130" s="8">
        <f t="shared" ref="S130:S193" si="24">SUM(Q130)+(R130*0.145*O130)</f>
        <v>11910.705955834017</v>
      </c>
      <c r="T130" s="8">
        <f t="shared" ref="T130:T193" si="25">SUM(Q130)+ (3*(R130*0.145))+(R130*0.145*O130)</f>
        <v>16189.365955834017</v>
      </c>
      <c r="U130" s="8">
        <f t="shared" ref="U130:U193" si="26">SUM(T130/J130)</f>
        <v>4.0473414889585042</v>
      </c>
      <c r="V130" t="s">
        <v>16</v>
      </c>
    </row>
    <row r="131" spans="1:22" ht="15.75" hidden="1" x14ac:dyDescent="0.25">
      <c r="A131" s="11"/>
      <c r="B131" t="s">
        <v>21</v>
      </c>
      <c r="C131" s="3">
        <v>44926</v>
      </c>
      <c r="D131">
        <v>6.55</v>
      </c>
      <c r="E131">
        <v>22006</v>
      </c>
      <c r="F131">
        <v>0.14499999999999999</v>
      </c>
      <c r="G131">
        <v>3190.83</v>
      </c>
      <c r="H131">
        <v>11.46</v>
      </c>
      <c r="I131" s="13">
        <v>6429.10009765625</v>
      </c>
      <c r="J131">
        <v>4000</v>
      </c>
      <c r="K131">
        <v>2296</v>
      </c>
      <c r="L131">
        <v>12170</v>
      </c>
      <c r="M131">
        <f t="shared" si="18"/>
        <v>1764.6499999999999</v>
      </c>
      <c r="N131" s="8">
        <f t="shared" si="19"/>
        <v>263.67778866382855</v>
      </c>
      <c r="O131" s="8">
        <f t="shared" si="20"/>
        <v>1.3183889433191427</v>
      </c>
      <c r="P131" s="5">
        <f t="shared" si="21"/>
        <v>4652.9900976562503</v>
      </c>
      <c r="Q131" s="5">
        <f t="shared" si="22"/>
        <v>9981.3200976562493</v>
      </c>
      <c r="R131" s="5">
        <f t="shared" si="23"/>
        <v>9836</v>
      </c>
      <c r="S131" s="8">
        <f t="shared" si="24"/>
        <v>11861.632776396877</v>
      </c>
      <c r="T131" s="8">
        <f t="shared" si="25"/>
        <v>16140.292776396876</v>
      </c>
      <c r="U131" s="8">
        <f t="shared" si="26"/>
        <v>4.0350731940992191</v>
      </c>
      <c r="V131" t="s">
        <v>16</v>
      </c>
    </row>
    <row r="132" spans="1:22" ht="15.75" hidden="1" x14ac:dyDescent="0.25">
      <c r="A132" s="11"/>
      <c r="B132" t="s">
        <v>21</v>
      </c>
      <c r="C132" s="3">
        <v>44835</v>
      </c>
      <c r="D132">
        <v>0.28999999999999998</v>
      </c>
      <c r="E132">
        <v>22006</v>
      </c>
      <c r="F132">
        <v>0.14499999999999999</v>
      </c>
      <c r="G132">
        <v>3190.83</v>
      </c>
      <c r="H132">
        <v>11.46</v>
      </c>
      <c r="I132" s="13">
        <v>6393.04</v>
      </c>
      <c r="J132">
        <v>4000</v>
      </c>
      <c r="K132">
        <v>2296</v>
      </c>
      <c r="L132">
        <v>12170</v>
      </c>
      <c r="M132">
        <f t="shared" si="18"/>
        <v>1764.6499999999999</v>
      </c>
      <c r="N132" s="8">
        <f t="shared" si="19"/>
        <v>261.63431842008333</v>
      </c>
      <c r="O132" s="8">
        <f t="shared" si="20"/>
        <v>1.3081715921004167</v>
      </c>
      <c r="P132" s="5">
        <f t="shared" si="21"/>
        <v>4616.93</v>
      </c>
      <c r="Q132" s="5">
        <f t="shared" si="22"/>
        <v>9945.26</v>
      </c>
      <c r="R132" s="5">
        <f t="shared" si="23"/>
        <v>9836</v>
      </c>
      <c r="S132" s="8">
        <f t="shared" si="24"/>
        <v>11811.000488085456</v>
      </c>
      <c r="T132" s="8">
        <f t="shared" si="25"/>
        <v>16089.660488085456</v>
      </c>
      <c r="U132" s="8">
        <f t="shared" si="26"/>
        <v>4.0224151220213642</v>
      </c>
      <c r="V132" t="s">
        <v>16</v>
      </c>
    </row>
    <row r="133" spans="1:22" ht="15.75" hidden="1" x14ac:dyDescent="0.25">
      <c r="A133" s="11"/>
      <c r="B133" t="s">
        <v>21</v>
      </c>
      <c r="C133" s="3">
        <v>44693</v>
      </c>
      <c r="D133">
        <v>0</v>
      </c>
      <c r="E133">
        <v>22006</v>
      </c>
      <c r="F133">
        <v>0.14499999999999999</v>
      </c>
      <c r="G133">
        <v>3190.83</v>
      </c>
      <c r="H133">
        <v>11.46</v>
      </c>
      <c r="I133" s="13">
        <v>6384.83</v>
      </c>
      <c r="J133">
        <v>4000</v>
      </c>
      <c r="K133">
        <v>2296</v>
      </c>
      <c r="L133">
        <v>12170</v>
      </c>
      <c r="M133">
        <f t="shared" si="18"/>
        <v>1764.6499999999999</v>
      </c>
      <c r="N133" s="8">
        <f t="shared" si="19"/>
        <v>261.16907035389454</v>
      </c>
      <c r="O133" s="8">
        <f t="shared" si="20"/>
        <v>1.3058453517694728</v>
      </c>
      <c r="P133" s="5">
        <f t="shared" si="21"/>
        <v>4608.72</v>
      </c>
      <c r="Q133" s="5">
        <f t="shared" si="22"/>
        <v>9937.0499999999993</v>
      </c>
      <c r="R133" s="5">
        <f t="shared" si="23"/>
        <v>9836</v>
      </c>
      <c r="S133" s="8">
        <f t="shared" si="24"/>
        <v>11799.472757600657</v>
      </c>
      <c r="T133" s="8">
        <f t="shared" si="25"/>
        <v>16078.132757600657</v>
      </c>
      <c r="U133" s="8">
        <f t="shared" si="26"/>
        <v>4.019533189400164</v>
      </c>
      <c r="V133" t="s">
        <v>16</v>
      </c>
    </row>
    <row r="134" spans="1:22" ht="15.75" hidden="1" x14ac:dyDescent="0.25">
      <c r="A134" s="11"/>
      <c r="B134" t="s">
        <v>21</v>
      </c>
      <c r="C134" s="3">
        <v>44918</v>
      </c>
      <c r="D134">
        <v>4.5199999999999996</v>
      </c>
      <c r="E134">
        <v>22006</v>
      </c>
      <c r="F134">
        <v>0.14499999999999999</v>
      </c>
      <c r="G134">
        <v>3190.83</v>
      </c>
      <c r="H134">
        <v>11.46</v>
      </c>
      <c r="I134" s="13">
        <v>6333.68017578125</v>
      </c>
      <c r="J134">
        <v>4000</v>
      </c>
      <c r="K134">
        <v>2296</v>
      </c>
      <c r="L134">
        <v>12170</v>
      </c>
      <c r="M134">
        <f t="shared" si="18"/>
        <v>1764.6499999999999</v>
      </c>
      <c r="N134" s="8">
        <f t="shared" si="19"/>
        <v>258.27048852640758</v>
      </c>
      <c r="O134" s="8">
        <f t="shared" si="20"/>
        <v>1.291352442632038</v>
      </c>
      <c r="P134" s="5">
        <f t="shared" si="21"/>
        <v>4557.5701757812503</v>
      </c>
      <c r="Q134" s="5">
        <f t="shared" si="22"/>
        <v>9885.9001757812493</v>
      </c>
      <c r="R134" s="5">
        <f t="shared" si="23"/>
        <v>9836</v>
      </c>
      <c r="S134" s="8">
        <f t="shared" si="24"/>
        <v>11727.652856511915</v>
      </c>
      <c r="T134" s="8">
        <f t="shared" si="25"/>
        <v>16006.312856511915</v>
      </c>
      <c r="U134" s="8">
        <f t="shared" si="26"/>
        <v>4.0015782141279788</v>
      </c>
      <c r="V134" t="s">
        <v>16</v>
      </c>
    </row>
    <row r="135" spans="1:22" ht="15.75" x14ac:dyDescent="0.25">
      <c r="A135" s="11"/>
      <c r="B135" t="s">
        <v>21</v>
      </c>
      <c r="C135" s="3">
        <v>44694</v>
      </c>
      <c r="D135" s="4">
        <v>0</v>
      </c>
      <c r="E135">
        <v>22006</v>
      </c>
      <c r="F135">
        <v>0.14499999999999999</v>
      </c>
      <c r="G135">
        <v>3190.83</v>
      </c>
      <c r="H135">
        <v>11.46</v>
      </c>
      <c r="I135" s="13">
        <v>6285</v>
      </c>
      <c r="J135">
        <v>4000</v>
      </c>
      <c r="K135">
        <v>2296</v>
      </c>
      <c r="L135">
        <v>12170</v>
      </c>
      <c r="M135">
        <f t="shared" si="18"/>
        <v>1764.6499999999999</v>
      </c>
      <c r="N135" s="8">
        <f t="shared" si="19"/>
        <v>255.51185787549943</v>
      </c>
      <c r="O135" s="8">
        <f t="shared" si="20"/>
        <v>1.2775592893774972</v>
      </c>
      <c r="P135" s="5">
        <f t="shared" si="21"/>
        <v>4508.8900000000003</v>
      </c>
      <c r="Q135" s="5">
        <f t="shared" si="22"/>
        <v>9837.2199999999993</v>
      </c>
      <c r="R135" s="5">
        <f t="shared" si="23"/>
        <v>9836</v>
      </c>
      <c r="S135" s="8">
        <f t="shared" si="24"/>
        <v>11659.300609695973</v>
      </c>
      <c r="T135" s="8">
        <f t="shared" si="25"/>
        <v>15937.960609695972</v>
      </c>
      <c r="U135" s="8">
        <f t="shared" si="26"/>
        <v>3.9844901524239931</v>
      </c>
      <c r="V135" t="s">
        <v>16</v>
      </c>
    </row>
    <row r="136" spans="1:22" ht="15.75" hidden="1" x14ac:dyDescent="0.25">
      <c r="A136" s="11"/>
      <c r="B136" t="s">
        <v>21</v>
      </c>
      <c r="C136" s="3">
        <v>44834</v>
      </c>
      <c r="D136">
        <v>9.65</v>
      </c>
      <c r="E136">
        <v>22006</v>
      </c>
      <c r="F136">
        <v>0.14499999999999999</v>
      </c>
      <c r="G136">
        <v>3190.83</v>
      </c>
      <c r="H136">
        <v>11.46</v>
      </c>
      <c r="I136" s="13">
        <v>6253.65</v>
      </c>
      <c r="J136">
        <v>4000</v>
      </c>
      <c r="K136">
        <v>2296</v>
      </c>
      <c r="L136">
        <v>12170</v>
      </c>
      <c r="M136">
        <f t="shared" si="18"/>
        <v>1764.6499999999999</v>
      </c>
      <c r="N136" s="8">
        <f t="shared" si="19"/>
        <v>253.73530161788457</v>
      </c>
      <c r="O136" s="8">
        <f t="shared" si="20"/>
        <v>1.2686765080894229</v>
      </c>
      <c r="P136" s="5">
        <f t="shared" si="21"/>
        <v>4477.54</v>
      </c>
      <c r="Q136" s="5">
        <f t="shared" si="22"/>
        <v>9805.869999999999</v>
      </c>
      <c r="R136" s="5">
        <f t="shared" si="23"/>
        <v>9836</v>
      </c>
      <c r="S136" s="8">
        <f t="shared" si="24"/>
        <v>11615.281809367296</v>
      </c>
      <c r="T136" s="8">
        <f t="shared" si="25"/>
        <v>15893.941809367296</v>
      </c>
      <c r="U136" s="8">
        <f t="shared" si="26"/>
        <v>3.9734854523418237</v>
      </c>
      <c r="V136" t="s">
        <v>16</v>
      </c>
    </row>
    <row r="137" spans="1:22" ht="15.75" hidden="1" x14ac:dyDescent="0.25">
      <c r="A137" s="11"/>
      <c r="B137" t="s">
        <v>21</v>
      </c>
      <c r="C137" s="3">
        <v>44613</v>
      </c>
      <c r="D137">
        <v>1.35</v>
      </c>
      <c r="E137">
        <v>22006</v>
      </c>
      <c r="F137">
        <v>0.14499999999999999</v>
      </c>
      <c r="G137">
        <v>3190.83</v>
      </c>
      <c r="H137">
        <v>11.46</v>
      </c>
      <c r="I137" s="13">
        <v>6248.24</v>
      </c>
      <c r="J137">
        <v>4000</v>
      </c>
      <c r="K137">
        <v>2296</v>
      </c>
      <c r="L137">
        <v>12170</v>
      </c>
      <c r="M137">
        <f t="shared" si="18"/>
        <v>1764.6499999999999</v>
      </c>
      <c r="N137" s="8">
        <f t="shared" si="19"/>
        <v>253.42872524296607</v>
      </c>
      <c r="O137" s="8">
        <f t="shared" si="20"/>
        <v>1.2671436262148303</v>
      </c>
      <c r="P137" s="5">
        <f t="shared" si="21"/>
        <v>4472.13</v>
      </c>
      <c r="Q137" s="5">
        <f t="shared" si="22"/>
        <v>9800.4599999999991</v>
      </c>
      <c r="R137" s="5">
        <f t="shared" si="23"/>
        <v>9836</v>
      </c>
      <c r="S137" s="8">
        <f t="shared" si="24"/>
        <v>11607.685582580114</v>
      </c>
      <c r="T137" s="8">
        <f t="shared" si="25"/>
        <v>15886.345582580114</v>
      </c>
      <c r="U137" s="8">
        <f t="shared" si="26"/>
        <v>3.9715863956450286</v>
      </c>
      <c r="V137" t="s">
        <v>16</v>
      </c>
    </row>
    <row r="138" spans="1:22" ht="15.75" hidden="1" x14ac:dyDescent="0.25">
      <c r="A138" s="11"/>
      <c r="B138" t="s">
        <v>21</v>
      </c>
      <c r="C138" s="3">
        <v>44611</v>
      </c>
      <c r="D138">
        <v>3.59</v>
      </c>
      <c r="E138">
        <v>22006</v>
      </c>
      <c r="F138">
        <v>0.14499999999999999</v>
      </c>
      <c r="G138">
        <v>3190.83</v>
      </c>
      <c r="H138">
        <v>11.46</v>
      </c>
      <c r="I138" s="13">
        <v>6207.27</v>
      </c>
      <c r="J138">
        <v>4000</v>
      </c>
      <c r="K138">
        <v>2296</v>
      </c>
      <c r="L138">
        <v>12170</v>
      </c>
      <c r="M138">
        <f t="shared" si="18"/>
        <v>1764.6499999999999</v>
      </c>
      <c r="N138" s="8">
        <f t="shared" si="19"/>
        <v>251.10701838891569</v>
      </c>
      <c r="O138" s="8">
        <f t="shared" si="20"/>
        <v>1.2555350919445785</v>
      </c>
      <c r="P138" s="5">
        <f t="shared" si="21"/>
        <v>4431.1600000000008</v>
      </c>
      <c r="Q138" s="5">
        <f t="shared" si="22"/>
        <v>9759.49</v>
      </c>
      <c r="R138" s="5">
        <f t="shared" si="23"/>
        <v>9836</v>
      </c>
      <c r="S138" s="8">
        <f t="shared" si="24"/>
        <v>11550.159258833197</v>
      </c>
      <c r="T138" s="8">
        <f t="shared" si="25"/>
        <v>15828.819258833197</v>
      </c>
      <c r="U138" s="8">
        <f t="shared" si="26"/>
        <v>3.957204814708299</v>
      </c>
      <c r="V138" t="s">
        <v>16</v>
      </c>
    </row>
    <row r="139" spans="1:22" ht="15.75" hidden="1" x14ac:dyDescent="0.25">
      <c r="A139" s="11"/>
      <c r="B139" t="s">
        <v>21</v>
      </c>
      <c r="C139" s="3">
        <v>44924</v>
      </c>
      <c r="D139">
        <v>0.39</v>
      </c>
      <c r="E139">
        <v>22006</v>
      </c>
      <c r="F139">
        <v>0.14499999999999999</v>
      </c>
      <c r="G139">
        <v>3190.83</v>
      </c>
      <c r="H139">
        <v>11.46</v>
      </c>
      <c r="I139" s="13">
        <v>6140.06982421875</v>
      </c>
      <c r="J139">
        <v>4000</v>
      </c>
      <c r="K139">
        <v>2296</v>
      </c>
      <c r="L139">
        <v>12170</v>
      </c>
      <c r="M139">
        <f t="shared" si="18"/>
        <v>1764.6499999999999</v>
      </c>
      <c r="N139" s="8">
        <f t="shared" si="19"/>
        <v>247.2988878371774</v>
      </c>
      <c r="O139" s="8">
        <f t="shared" si="20"/>
        <v>1.236494439185887</v>
      </c>
      <c r="P139" s="5">
        <f t="shared" si="21"/>
        <v>4363.9598242187503</v>
      </c>
      <c r="Q139" s="5">
        <f t="shared" si="22"/>
        <v>9692.2898242187493</v>
      </c>
      <c r="R139" s="5">
        <f t="shared" si="23"/>
        <v>9836</v>
      </c>
      <c r="S139" s="8">
        <f t="shared" si="24"/>
        <v>11455.802923274445</v>
      </c>
      <c r="T139" s="8">
        <f t="shared" si="25"/>
        <v>15734.462923274445</v>
      </c>
      <c r="U139" s="8">
        <f t="shared" si="26"/>
        <v>3.933615730818611</v>
      </c>
      <c r="V139" t="s">
        <v>16</v>
      </c>
    </row>
    <row r="140" spans="1:22" ht="15.75" hidden="1" x14ac:dyDescent="0.25">
      <c r="A140" s="11"/>
      <c r="B140" t="s">
        <v>21</v>
      </c>
      <c r="C140" s="3">
        <v>44845</v>
      </c>
      <c r="D140">
        <v>0</v>
      </c>
      <c r="E140">
        <v>22006</v>
      </c>
      <c r="F140">
        <v>0.14499999999999999</v>
      </c>
      <c r="G140">
        <v>3190.83</v>
      </c>
      <c r="H140">
        <v>11.46</v>
      </c>
      <c r="I140" s="13">
        <v>6037.74</v>
      </c>
      <c r="J140">
        <v>4000</v>
      </c>
      <c r="K140">
        <v>2296</v>
      </c>
      <c r="L140">
        <v>12170</v>
      </c>
      <c r="M140">
        <f t="shared" si="18"/>
        <v>1764.6499999999999</v>
      </c>
      <c r="N140" s="8">
        <f t="shared" si="19"/>
        <v>241.5000141671153</v>
      </c>
      <c r="O140" s="8">
        <f t="shared" si="20"/>
        <v>1.2075000708355765</v>
      </c>
      <c r="P140" s="5">
        <f t="shared" si="21"/>
        <v>4261.63</v>
      </c>
      <c r="Q140" s="5">
        <f t="shared" si="22"/>
        <v>9589.9599999999991</v>
      </c>
      <c r="R140" s="5">
        <f t="shared" si="23"/>
        <v>9836</v>
      </c>
      <c r="S140" s="8">
        <f t="shared" si="24"/>
        <v>11312.120751027114</v>
      </c>
      <c r="T140" s="8">
        <f t="shared" si="25"/>
        <v>15590.780751027114</v>
      </c>
      <c r="U140" s="8">
        <f t="shared" si="26"/>
        <v>3.8976951877567787</v>
      </c>
      <c r="V140" t="s">
        <v>16</v>
      </c>
    </row>
    <row r="141" spans="1:22" ht="15.75" hidden="1" x14ac:dyDescent="0.25">
      <c r="A141" s="11"/>
      <c r="B141" t="s">
        <v>21</v>
      </c>
      <c r="C141" s="3">
        <v>44621</v>
      </c>
      <c r="D141">
        <v>2.96</v>
      </c>
      <c r="E141">
        <v>22006</v>
      </c>
      <c r="F141">
        <v>0.14499999999999999</v>
      </c>
      <c r="G141">
        <v>3190.83</v>
      </c>
      <c r="H141">
        <v>11.46</v>
      </c>
      <c r="I141" s="13">
        <v>6035.19</v>
      </c>
      <c r="J141">
        <v>4000</v>
      </c>
      <c r="K141">
        <v>2296</v>
      </c>
      <c r="L141">
        <v>12170</v>
      </c>
      <c r="M141">
        <f t="shared" si="18"/>
        <v>1764.6499999999999</v>
      </c>
      <c r="N141" s="8">
        <f t="shared" si="19"/>
        <v>241.35550959113706</v>
      </c>
      <c r="O141" s="8">
        <f t="shared" si="20"/>
        <v>1.2067775479556853</v>
      </c>
      <c r="P141" s="5">
        <f t="shared" si="21"/>
        <v>4259.08</v>
      </c>
      <c r="Q141" s="5">
        <f t="shared" si="22"/>
        <v>9587.409999999998</v>
      </c>
      <c r="R141" s="5">
        <f t="shared" si="23"/>
        <v>9836</v>
      </c>
      <c r="S141" s="8">
        <f t="shared" si="24"/>
        <v>11308.540274445355</v>
      </c>
      <c r="T141" s="8">
        <f t="shared" si="25"/>
        <v>15587.200274445355</v>
      </c>
      <c r="U141" s="8">
        <f t="shared" si="26"/>
        <v>3.8968000686113387</v>
      </c>
      <c r="V141" t="s">
        <v>16</v>
      </c>
    </row>
    <row r="142" spans="1:22" ht="15.75" hidden="1" x14ac:dyDescent="0.25">
      <c r="A142" s="11"/>
      <c r="B142" t="s">
        <v>21</v>
      </c>
      <c r="C142" s="3">
        <v>44923</v>
      </c>
      <c r="D142">
        <v>2.89</v>
      </c>
      <c r="E142">
        <v>22006</v>
      </c>
      <c r="F142">
        <v>0.14499999999999999</v>
      </c>
      <c r="G142">
        <v>3190.83</v>
      </c>
      <c r="H142">
        <v>11.46</v>
      </c>
      <c r="I142" s="13">
        <v>6011.89013671875</v>
      </c>
      <c r="J142">
        <v>4000</v>
      </c>
      <c r="K142">
        <v>2296</v>
      </c>
      <c r="L142">
        <v>12170</v>
      </c>
      <c r="M142">
        <f t="shared" si="18"/>
        <v>1764.6499999999999</v>
      </c>
      <c r="N142" s="8">
        <f t="shared" si="19"/>
        <v>240.03514219356532</v>
      </c>
      <c r="O142" s="8">
        <f t="shared" si="20"/>
        <v>1.2001757109678266</v>
      </c>
      <c r="P142" s="5">
        <f t="shared" si="21"/>
        <v>4235.7801367187503</v>
      </c>
      <c r="Q142" s="5">
        <f t="shared" si="22"/>
        <v>9564.1101367187493</v>
      </c>
      <c r="R142" s="5">
        <f t="shared" si="23"/>
        <v>9836</v>
      </c>
      <c r="S142" s="8">
        <f t="shared" si="24"/>
        <v>11275.824739215283</v>
      </c>
      <c r="T142" s="8">
        <f t="shared" si="25"/>
        <v>15554.484739215282</v>
      </c>
      <c r="U142" s="8">
        <f t="shared" si="26"/>
        <v>3.8886211848038208</v>
      </c>
      <c r="V142" t="s">
        <v>16</v>
      </c>
    </row>
    <row r="143" spans="1:22" ht="15.75" x14ac:dyDescent="0.25">
      <c r="A143" s="11"/>
      <c r="B143" t="s">
        <v>21</v>
      </c>
      <c r="C143" s="3">
        <v>44837</v>
      </c>
      <c r="D143" s="4">
        <v>0</v>
      </c>
      <c r="E143">
        <v>22006</v>
      </c>
      <c r="F143">
        <v>0.14499999999999999</v>
      </c>
      <c r="G143">
        <v>3190.83</v>
      </c>
      <c r="H143">
        <v>11.46</v>
      </c>
      <c r="I143" s="13">
        <v>5945.91</v>
      </c>
      <c r="J143">
        <v>4000</v>
      </c>
      <c r="K143">
        <v>2296</v>
      </c>
      <c r="L143">
        <v>12170</v>
      </c>
      <c r="M143">
        <f t="shared" si="18"/>
        <v>1764.6499999999999</v>
      </c>
      <c r="N143" s="8">
        <f t="shared" si="19"/>
        <v>236.29614937806366</v>
      </c>
      <c r="O143" s="8">
        <f t="shared" si="20"/>
        <v>1.1814807468903183</v>
      </c>
      <c r="P143" s="5">
        <f t="shared" si="21"/>
        <v>4169.8</v>
      </c>
      <c r="Q143" s="5">
        <f t="shared" si="22"/>
        <v>9498.1299999999992</v>
      </c>
      <c r="R143" s="5">
        <f t="shared" si="23"/>
        <v>9836</v>
      </c>
      <c r="S143" s="8">
        <f t="shared" si="24"/>
        <v>11183.18147082991</v>
      </c>
      <c r="T143" s="8">
        <f t="shared" si="25"/>
        <v>15461.84147082991</v>
      </c>
      <c r="U143" s="8">
        <f t="shared" si="26"/>
        <v>3.8654603677074775</v>
      </c>
      <c r="V143" t="s">
        <v>16</v>
      </c>
    </row>
    <row r="144" spans="1:22" ht="15.75" hidden="1" x14ac:dyDescent="0.25">
      <c r="A144" s="11"/>
      <c r="B144" t="s">
        <v>21</v>
      </c>
      <c r="C144" s="3">
        <v>44740</v>
      </c>
      <c r="D144">
        <v>0</v>
      </c>
      <c r="E144">
        <v>22006</v>
      </c>
      <c r="F144">
        <v>0.14499999999999999</v>
      </c>
      <c r="G144">
        <v>3190.83</v>
      </c>
      <c r="H144">
        <v>11.46</v>
      </c>
      <c r="I144" s="13">
        <v>5927.04</v>
      </c>
      <c r="J144">
        <v>4000</v>
      </c>
      <c r="K144">
        <v>2296</v>
      </c>
      <c r="L144">
        <v>12170</v>
      </c>
      <c r="M144">
        <f t="shared" si="18"/>
        <v>1764.6499999999999</v>
      </c>
      <c r="N144" s="8">
        <f t="shared" si="19"/>
        <v>235.22681551582471</v>
      </c>
      <c r="O144" s="8">
        <f t="shared" si="20"/>
        <v>1.1761340775791236</v>
      </c>
      <c r="P144" s="5">
        <f t="shared" si="21"/>
        <v>4150.93</v>
      </c>
      <c r="Q144" s="5">
        <f t="shared" si="22"/>
        <v>9479.26</v>
      </c>
      <c r="R144" s="5">
        <f t="shared" si="23"/>
        <v>9836</v>
      </c>
      <c r="S144" s="8">
        <f t="shared" si="24"/>
        <v>11156.685944124898</v>
      </c>
      <c r="T144" s="8">
        <f t="shared" si="25"/>
        <v>15435.345944124898</v>
      </c>
      <c r="U144" s="8">
        <f t="shared" si="26"/>
        <v>3.8588364860312243</v>
      </c>
      <c r="V144" t="s">
        <v>16</v>
      </c>
    </row>
    <row r="145" spans="1:22" ht="15.75" hidden="1" x14ac:dyDescent="0.25">
      <c r="A145" s="11"/>
      <c r="B145" t="s">
        <v>21</v>
      </c>
      <c r="C145" s="3">
        <v>44563</v>
      </c>
      <c r="D145">
        <v>2.78</v>
      </c>
      <c r="E145">
        <v>22006</v>
      </c>
      <c r="F145">
        <v>0.14499999999999999</v>
      </c>
      <c r="G145">
        <v>3190.83</v>
      </c>
      <c r="H145">
        <v>11.46</v>
      </c>
      <c r="I145" s="13">
        <v>5924.51</v>
      </c>
      <c r="J145">
        <v>4000</v>
      </c>
      <c r="K145">
        <v>2296</v>
      </c>
      <c r="L145">
        <v>12170</v>
      </c>
      <c r="M145">
        <f t="shared" si="18"/>
        <v>1764.6499999999999</v>
      </c>
      <c r="N145" s="8">
        <f t="shared" si="19"/>
        <v>235.08344430906982</v>
      </c>
      <c r="O145" s="8">
        <f t="shared" si="20"/>
        <v>1.1754172215453491</v>
      </c>
      <c r="P145" s="5">
        <f t="shared" si="21"/>
        <v>4148.4000000000005</v>
      </c>
      <c r="Q145" s="5">
        <f t="shared" si="22"/>
        <v>9476.73</v>
      </c>
      <c r="R145" s="5">
        <f t="shared" si="23"/>
        <v>9836</v>
      </c>
      <c r="S145" s="8">
        <f t="shared" si="24"/>
        <v>11153.133549712407</v>
      </c>
      <c r="T145" s="8">
        <f t="shared" si="25"/>
        <v>15431.793549712407</v>
      </c>
      <c r="U145" s="8">
        <f t="shared" si="26"/>
        <v>3.857948387428102</v>
      </c>
      <c r="V145" t="s">
        <v>22</v>
      </c>
    </row>
    <row r="146" spans="1:22" ht="15.75" hidden="1" x14ac:dyDescent="0.25">
      <c r="A146" s="11"/>
      <c r="B146" t="s">
        <v>21</v>
      </c>
      <c r="C146" s="3">
        <v>44701</v>
      </c>
      <c r="D146">
        <v>1.53</v>
      </c>
      <c r="E146">
        <v>22006</v>
      </c>
      <c r="F146">
        <v>0.14499999999999999</v>
      </c>
      <c r="G146">
        <v>3190.83</v>
      </c>
      <c r="H146">
        <v>11.46</v>
      </c>
      <c r="I146" s="13">
        <v>5907.26</v>
      </c>
      <c r="J146">
        <v>4000</v>
      </c>
      <c r="K146">
        <v>2296</v>
      </c>
      <c r="L146">
        <v>12170</v>
      </c>
      <c r="M146">
        <f t="shared" si="18"/>
        <v>1764.6499999999999</v>
      </c>
      <c r="N146" s="8">
        <f t="shared" si="19"/>
        <v>234.10591335392294</v>
      </c>
      <c r="O146" s="8">
        <f t="shared" si="20"/>
        <v>1.1705295667696147</v>
      </c>
      <c r="P146" s="5">
        <f t="shared" si="21"/>
        <v>4131.1500000000005</v>
      </c>
      <c r="Q146" s="5">
        <f t="shared" si="22"/>
        <v>9459.48</v>
      </c>
      <c r="R146" s="5">
        <f t="shared" si="23"/>
        <v>9836</v>
      </c>
      <c r="S146" s="8">
        <f t="shared" si="24"/>
        <v>11128.912678718159</v>
      </c>
      <c r="T146" s="8">
        <f t="shared" si="25"/>
        <v>15407.572678718159</v>
      </c>
      <c r="U146" s="8">
        <f t="shared" si="26"/>
        <v>3.8518931696795398</v>
      </c>
      <c r="V146" t="s">
        <v>16</v>
      </c>
    </row>
    <row r="147" spans="1:22" ht="15.75" hidden="1" x14ac:dyDescent="0.25">
      <c r="A147" s="11"/>
      <c r="B147" t="s">
        <v>21</v>
      </c>
      <c r="C147" s="3">
        <v>44857</v>
      </c>
      <c r="D147">
        <v>19.57</v>
      </c>
      <c r="E147">
        <v>22006</v>
      </c>
      <c r="F147">
        <v>0.14499999999999999</v>
      </c>
      <c r="G147">
        <v>3190.83</v>
      </c>
      <c r="H147">
        <v>11.46</v>
      </c>
      <c r="I147" s="13">
        <v>5851.25</v>
      </c>
      <c r="J147">
        <v>4000</v>
      </c>
      <c r="K147">
        <v>2296</v>
      </c>
      <c r="L147">
        <v>12170</v>
      </c>
      <c r="M147">
        <f t="shared" si="18"/>
        <v>1764.6499999999999</v>
      </c>
      <c r="N147" s="8">
        <f t="shared" si="19"/>
        <v>230.93191284390679</v>
      </c>
      <c r="O147" s="8">
        <f t="shared" si="20"/>
        <v>1.1546595642195339</v>
      </c>
      <c r="P147" s="5">
        <f t="shared" si="21"/>
        <v>4075.1400000000003</v>
      </c>
      <c r="Q147" s="5">
        <f t="shared" si="22"/>
        <v>9403.4699999999993</v>
      </c>
      <c r="R147" s="5">
        <f t="shared" si="23"/>
        <v>9836</v>
      </c>
      <c r="S147" s="8">
        <f t="shared" si="24"/>
        <v>11050.268563681182</v>
      </c>
      <c r="T147" s="8">
        <f t="shared" si="25"/>
        <v>15328.928563681182</v>
      </c>
      <c r="U147" s="8">
        <f t="shared" si="26"/>
        <v>3.8322321409202953</v>
      </c>
      <c r="V147" t="s">
        <v>16</v>
      </c>
    </row>
    <row r="148" spans="1:22" ht="15.75" x14ac:dyDescent="0.25">
      <c r="A148" s="11"/>
      <c r="B148" t="s">
        <v>21</v>
      </c>
      <c r="C148" s="3">
        <v>44843</v>
      </c>
      <c r="D148" s="4">
        <v>0</v>
      </c>
      <c r="E148">
        <v>22006</v>
      </c>
      <c r="F148">
        <v>0.14499999999999999</v>
      </c>
      <c r="G148">
        <v>3190.83</v>
      </c>
      <c r="H148">
        <v>11.46</v>
      </c>
      <c r="I148" s="13">
        <v>5838.06</v>
      </c>
      <c r="J148">
        <v>4000</v>
      </c>
      <c r="K148">
        <v>2296</v>
      </c>
      <c r="L148">
        <v>12170</v>
      </c>
      <c r="M148">
        <f t="shared" si="18"/>
        <v>1764.6499999999999</v>
      </c>
      <c r="N148" s="8">
        <f t="shared" si="19"/>
        <v>230.18445584110171</v>
      </c>
      <c r="O148" s="8">
        <f t="shared" si="20"/>
        <v>1.1509222792055085</v>
      </c>
      <c r="P148" s="5">
        <f t="shared" si="21"/>
        <v>4061.9500000000007</v>
      </c>
      <c r="Q148" s="5">
        <f t="shared" si="22"/>
        <v>9390.2800000000007</v>
      </c>
      <c r="R148" s="5">
        <f t="shared" si="23"/>
        <v>9836</v>
      </c>
      <c r="S148" s="8">
        <f t="shared" si="24"/>
        <v>11031.74837304848</v>
      </c>
      <c r="T148" s="8">
        <f t="shared" si="25"/>
        <v>15310.40837304848</v>
      </c>
      <c r="U148" s="8">
        <f t="shared" si="26"/>
        <v>3.82760209326212</v>
      </c>
      <c r="V148" t="s">
        <v>16</v>
      </c>
    </row>
    <row r="149" spans="1:22" ht="15.75" hidden="1" x14ac:dyDescent="0.25">
      <c r="A149" s="11"/>
      <c r="B149" t="s">
        <v>21</v>
      </c>
      <c r="C149" s="3">
        <v>44917</v>
      </c>
      <c r="D149">
        <v>1.95</v>
      </c>
      <c r="E149">
        <v>22006</v>
      </c>
      <c r="F149">
        <v>0.14499999999999999</v>
      </c>
      <c r="G149">
        <v>3190.83</v>
      </c>
      <c r="H149">
        <v>11.46</v>
      </c>
      <c r="I149" s="13">
        <v>5832.52001953125</v>
      </c>
      <c r="J149">
        <v>4000</v>
      </c>
      <c r="K149">
        <v>2296</v>
      </c>
      <c r="L149">
        <v>12170</v>
      </c>
      <c r="M149">
        <f t="shared" si="18"/>
        <v>1764.6499999999999</v>
      </c>
      <c r="N149" s="8">
        <f t="shared" si="19"/>
        <v>229.87051367303718</v>
      </c>
      <c r="O149" s="8">
        <f t="shared" si="20"/>
        <v>1.149352568365186</v>
      </c>
      <c r="P149" s="5">
        <f t="shared" si="21"/>
        <v>4056.4100195312503</v>
      </c>
      <c r="Q149" s="5">
        <f t="shared" si="22"/>
        <v>9384.7400195312493</v>
      </c>
      <c r="R149" s="5">
        <f t="shared" si="23"/>
        <v>9836</v>
      </c>
      <c r="S149" s="8">
        <f t="shared" si="24"/>
        <v>11023.969639585044</v>
      </c>
      <c r="T149" s="8">
        <f t="shared" si="25"/>
        <v>15302.629639585044</v>
      </c>
      <c r="U149" s="8">
        <f t="shared" si="26"/>
        <v>3.825657409896261</v>
      </c>
      <c r="V149" t="s">
        <v>16</v>
      </c>
    </row>
    <row r="150" spans="1:22" ht="15.75" hidden="1" x14ac:dyDescent="0.25">
      <c r="A150" s="11"/>
      <c r="B150" t="s">
        <v>21</v>
      </c>
      <c r="C150" s="3">
        <v>44880</v>
      </c>
      <c r="D150">
        <v>6.13</v>
      </c>
      <c r="E150">
        <v>22006</v>
      </c>
      <c r="F150">
        <v>0.14499999999999999</v>
      </c>
      <c r="G150">
        <v>3190.83</v>
      </c>
      <c r="H150">
        <v>11.46</v>
      </c>
      <c r="I150" s="13">
        <v>5708.15</v>
      </c>
      <c r="J150">
        <v>4000</v>
      </c>
      <c r="K150">
        <v>2296</v>
      </c>
      <c r="L150">
        <v>12170</v>
      </c>
      <c r="M150">
        <f t="shared" si="18"/>
        <v>1764.6499999999999</v>
      </c>
      <c r="N150" s="8">
        <f t="shared" si="19"/>
        <v>222.82265605077492</v>
      </c>
      <c r="O150" s="8">
        <f t="shared" si="20"/>
        <v>1.1141132802538747</v>
      </c>
      <c r="P150" s="5">
        <f t="shared" si="21"/>
        <v>3932.04</v>
      </c>
      <c r="Q150" s="5">
        <f t="shared" si="22"/>
        <v>9260.369999999999</v>
      </c>
      <c r="R150" s="5">
        <f t="shared" si="23"/>
        <v>9836</v>
      </c>
      <c r="S150" s="8">
        <f t="shared" si="24"/>
        <v>10849.34064256368</v>
      </c>
      <c r="T150" s="8">
        <f t="shared" si="25"/>
        <v>15128.00064256368</v>
      </c>
      <c r="U150" s="8">
        <f t="shared" si="26"/>
        <v>3.7820001606409202</v>
      </c>
      <c r="V150" t="s">
        <v>16</v>
      </c>
    </row>
    <row r="151" spans="1:22" ht="15.75" hidden="1" x14ac:dyDescent="0.25">
      <c r="A151" s="11"/>
      <c r="B151" t="s">
        <v>21</v>
      </c>
      <c r="C151" s="3">
        <v>44609</v>
      </c>
      <c r="D151">
        <v>2.36</v>
      </c>
      <c r="E151">
        <v>22006</v>
      </c>
      <c r="F151">
        <v>0.14499999999999999</v>
      </c>
      <c r="G151">
        <v>3190.83</v>
      </c>
      <c r="H151">
        <v>11.46</v>
      </c>
      <c r="I151" s="13">
        <v>5659.75</v>
      </c>
      <c r="J151">
        <v>4000</v>
      </c>
      <c r="K151">
        <v>2296</v>
      </c>
      <c r="L151">
        <v>12170</v>
      </c>
      <c r="M151">
        <f t="shared" si="18"/>
        <v>1764.6499999999999</v>
      </c>
      <c r="N151" s="8">
        <f t="shared" si="19"/>
        <v>220.07990253024681</v>
      </c>
      <c r="O151" s="8">
        <f t="shared" si="20"/>
        <v>1.100399512651234</v>
      </c>
      <c r="P151" s="5">
        <f t="shared" si="21"/>
        <v>3883.6400000000003</v>
      </c>
      <c r="Q151" s="5">
        <f t="shared" si="22"/>
        <v>9211.9699999999993</v>
      </c>
      <c r="R151" s="5">
        <f t="shared" si="23"/>
        <v>9836</v>
      </c>
      <c r="S151" s="8">
        <f t="shared" si="24"/>
        <v>10781.381792933442</v>
      </c>
      <c r="T151" s="8">
        <f t="shared" si="25"/>
        <v>15060.041792933442</v>
      </c>
      <c r="U151" s="8">
        <f t="shared" si="26"/>
        <v>3.7650104482333604</v>
      </c>
      <c r="V151" t="s">
        <v>16</v>
      </c>
    </row>
    <row r="152" spans="1:22" ht="15.75" hidden="1" x14ac:dyDescent="0.25">
      <c r="A152" s="11"/>
      <c r="B152" t="s">
        <v>21</v>
      </c>
      <c r="C152" s="3">
        <v>44836</v>
      </c>
      <c r="D152">
        <v>0</v>
      </c>
      <c r="E152">
        <v>22006</v>
      </c>
      <c r="F152">
        <v>0.14499999999999999</v>
      </c>
      <c r="G152">
        <v>3190.83</v>
      </c>
      <c r="H152">
        <v>11.46</v>
      </c>
      <c r="I152" s="13">
        <v>5638.1</v>
      </c>
      <c r="J152">
        <v>4000</v>
      </c>
      <c r="K152">
        <v>2296</v>
      </c>
      <c r="L152">
        <v>12170</v>
      </c>
      <c r="M152">
        <f t="shared" si="18"/>
        <v>1764.6499999999999</v>
      </c>
      <c r="N152" s="8">
        <f t="shared" si="19"/>
        <v>218.853030345961</v>
      </c>
      <c r="O152" s="8">
        <f t="shared" si="20"/>
        <v>1.094265151729805</v>
      </c>
      <c r="P152" s="5">
        <f t="shared" si="21"/>
        <v>3861.9900000000007</v>
      </c>
      <c r="Q152" s="5">
        <f t="shared" si="22"/>
        <v>9190.32</v>
      </c>
      <c r="R152" s="5">
        <f t="shared" si="23"/>
        <v>9836</v>
      </c>
      <c r="S152" s="8">
        <f t="shared" si="24"/>
        <v>10750.982844700082</v>
      </c>
      <c r="T152" s="8">
        <f t="shared" si="25"/>
        <v>15029.642844700082</v>
      </c>
      <c r="U152" s="8">
        <f t="shared" si="26"/>
        <v>3.7574107111750203</v>
      </c>
      <c r="V152" t="s">
        <v>16</v>
      </c>
    </row>
    <row r="153" spans="1:22" ht="15.75" hidden="1" x14ac:dyDescent="0.25">
      <c r="A153" s="11"/>
      <c r="B153" t="s">
        <v>21</v>
      </c>
      <c r="C153" s="3">
        <v>44612</v>
      </c>
      <c r="D153">
        <v>10.33</v>
      </c>
      <c r="E153">
        <v>22006</v>
      </c>
      <c r="F153">
        <v>0.14499999999999999</v>
      </c>
      <c r="G153">
        <v>3190.83</v>
      </c>
      <c r="H153">
        <v>11.46</v>
      </c>
      <c r="I153" s="13">
        <v>5579.17</v>
      </c>
      <c r="J153">
        <v>4000</v>
      </c>
      <c r="K153">
        <v>2296</v>
      </c>
      <c r="L153">
        <v>12170</v>
      </c>
      <c r="M153">
        <f t="shared" si="18"/>
        <v>1764.6499999999999</v>
      </c>
      <c r="N153" s="8">
        <f t="shared" si="19"/>
        <v>215.5135579293345</v>
      </c>
      <c r="O153" s="8">
        <f t="shared" si="20"/>
        <v>1.0775677896466724</v>
      </c>
      <c r="P153" s="5">
        <f t="shared" si="21"/>
        <v>3803.0600000000004</v>
      </c>
      <c r="Q153" s="5">
        <f t="shared" si="22"/>
        <v>9131.39</v>
      </c>
      <c r="R153" s="5">
        <f t="shared" si="23"/>
        <v>9836</v>
      </c>
      <c r="S153" s="8">
        <f t="shared" si="24"/>
        <v>10668.238732949876</v>
      </c>
      <c r="T153" s="8">
        <f t="shared" si="25"/>
        <v>14946.898732949876</v>
      </c>
      <c r="U153" s="8">
        <f t="shared" si="26"/>
        <v>3.736724683237469</v>
      </c>
      <c r="V153" t="s">
        <v>16</v>
      </c>
    </row>
    <row r="154" spans="1:22" ht="15.75" hidden="1" x14ac:dyDescent="0.25">
      <c r="A154" s="11"/>
      <c r="B154" t="s">
        <v>21</v>
      </c>
      <c r="C154" s="3">
        <v>44858</v>
      </c>
      <c r="D154">
        <v>2.08</v>
      </c>
      <c r="E154">
        <v>22006</v>
      </c>
      <c r="F154">
        <v>0.14499999999999999</v>
      </c>
      <c r="G154">
        <v>3190.83</v>
      </c>
      <c r="H154">
        <v>11.46</v>
      </c>
      <c r="I154" s="13">
        <v>5557.75</v>
      </c>
      <c r="J154">
        <v>4000</v>
      </c>
      <c r="K154">
        <v>2296</v>
      </c>
      <c r="L154">
        <v>12170</v>
      </c>
      <c r="M154">
        <f t="shared" si="18"/>
        <v>1764.6499999999999</v>
      </c>
      <c r="N154" s="8">
        <f t="shared" si="19"/>
        <v>214.29971949111723</v>
      </c>
      <c r="O154" s="8">
        <f t="shared" si="20"/>
        <v>1.0714985974555862</v>
      </c>
      <c r="P154" s="5">
        <f t="shared" si="21"/>
        <v>3781.6400000000003</v>
      </c>
      <c r="Q154" s="5">
        <f t="shared" si="22"/>
        <v>9109.9699999999993</v>
      </c>
      <c r="R154" s="5">
        <f t="shared" si="23"/>
        <v>9836</v>
      </c>
      <c r="S154" s="8">
        <f t="shared" si="24"/>
        <v>10638.162729663105</v>
      </c>
      <c r="T154" s="8">
        <f t="shared" si="25"/>
        <v>14916.822729663105</v>
      </c>
      <c r="U154" s="8">
        <f t="shared" si="26"/>
        <v>3.7292056824157762</v>
      </c>
      <c r="V154" t="s">
        <v>16</v>
      </c>
    </row>
    <row r="155" spans="1:22" ht="15.75" hidden="1" x14ac:dyDescent="0.25">
      <c r="A155" s="11"/>
      <c r="B155" t="s">
        <v>21</v>
      </c>
      <c r="C155" s="3">
        <v>44564</v>
      </c>
      <c r="D155">
        <v>0</v>
      </c>
      <c r="E155">
        <v>22006</v>
      </c>
      <c r="F155">
        <v>0.14499999999999999</v>
      </c>
      <c r="G155">
        <v>3190.83</v>
      </c>
      <c r="H155">
        <v>11.46</v>
      </c>
      <c r="I155" s="13">
        <v>5553.65</v>
      </c>
      <c r="J155">
        <v>4000</v>
      </c>
      <c r="K155">
        <v>2296</v>
      </c>
      <c r="L155">
        <v>12170</v>
      </c>
      <c r="M155">
        <f t="shared" si="18"/>
        <v>1764.6499999999999</v>
      </c>
      <c r="N155" s="8">
        <f t="shared" si="19"/>
        <v>214.0673788003287</v>
      </c>
      <c r="O155" s="8">
        <f t="shared" si="20"/>
        <v>1.0703368940016436</v>
      </c>
      <c r="P155" s="5">
        <f t="shared" si="21"/>
        <v>3777.54</v>
      </c>
      <c r="Q155" s="5">
        <f t="shared" si="22"/>
        <v>9105.869999999999</v>
      </c>
      <c r="R155" s="5">
        <f t="shared" si="23"/>
        <v>9836</v>
      </c>
      <c r="S155" s="8">
        <f t="shared" si="24"/>
        <v>10632.405884963024</v>
      </c>
      <c r="T155" s="8">
        <f t="shared" si="25"/>
        <v>14911.065884963024</v>
      </c>
      <c r="U155" s="8">
        <f t="shared" si="26"/>
        <v>3.7277664712407561</v>
      </c>
      <c r="V155" t="s">
        <v>16</v>
      </c>
    </row>
    <row r="156" spans="1:22" ht="15.75" hidden="1" x14ac:dyDescent="0.25">
      <c r="A156" s="11"/>
      <c r="B156" t="s">
        <v>21</v>
      </c>
      <c r="C156" s="3">
        <v>44689</v>
      </c>
      <c r="D156">
        <v>0</v>
      </c>
      <c r="E156">
        <v>22006</v>
      </c>
      <c r="F156">
        <v>0.14499999999999999</v>
      </c>
      <c r="G156">
        <v>3190.83</v>
      </c>
      <c r="H156">
        <v>11.46</v>
      </c>
      <c r="I156" s="13">
        <v>5393.01</v>
      </c>
      <c r="J156">
        <v>4000</v>
      </c>
      <c r="K156">
        <v>2296</v>
      </c>
      <c r="L156">
        <v>12170</v>
      </c>
      <c r="M156">
        <f t="shared" si="18"/>
        <v>1764.6499999999999</v>
      </c>
      <c r="N156" s="8">
        <f t="shared" si="19"/>
        <v>204.96415719831131</v>
      </c>
      <c r="O156" s="8">
        <f t="shared" si="20"/>
        <v>1.0248207859915566</v>
      </c>
      <c r="P156" s="5">
        <f t="shared" si="21"/>
        <v>3616.9000000000005</v>
      </c>
      <c r="Q156" s="5">
        <f t="shared" si="22"/>
        <v>8945.23</v>
      </c>
      <c r="R156" s="5">
        <f t="shared" si="23"/>
        <v>9836</v>
      </c>
      <c r="S156" s="8">
        <f t="shared" si="24"/>
        <v>10406.849901396878</v>
      </c>
      <c r="T156" s="8">
        <f t="shared" si="25"/>
        <v>14685.509901396877</v>
      </c>
      <c r="U156" s="8">
        <f t="shared" si="26"/>
        <v>3.6713774753492192</v>
      </c>
      <c r="V156" t="s">
        <v>16</v>
      </c>
    </row>
    <row r="157" spans="1:22" ht="15.75" hidden="1" x14ac:dyDescent="0.25">
      <c r="A157" s="11"/>
      <c r="B157" t="s">
        <v>21</v>
      </c>
      <c r="C157" s="3">
        <v>44854</v>
      </c>
      <c r="D157">
        <v>27.75</v>
      </c>
      <c r="E157">
        <v>22006</v>
      </c>
      <c r="F157">
        <v>0.14499999999999999</v>
      </c>
      <c r="G157">
        <v>3190.83</v>
      </c>
      <c r="H157">
        <v>11.46</v>
      </c>
      <c r="I157" s="13">
        <v>5376.63</v>
      </c>
      <c r="J157">
        <v>4000</v>
      </c>
      <c r="K157">
        <v>2296</v>
      </c>
      <c r="L157">
        <v>12170</v>
      </c>
      <c r="M157">
        <f t="shared" si="18"/>
        <v>1764.6499999999999</v>
      </c>
      <c r="N157" s="8">
        <f t="shared" si="19"/>
        <v>204.03592780438055</v>
      </c>
      <c r="O157" s="8">
        <f t="shared" si="20"/>
        <v>1.0201796390219027</v>
      </c>
      <c r="P157" s="5">
        <f t="shared" si="21"/>
        <v>3600.5200000000004</v>
      </c>
      <c r="Q157" s="5">
        <f t="shared" si="22"/>
        <v>8928.85</v>
      </c>
      <c r="R157" s="5">
        <f t="shared" si="23"/>
        <v>9836</v>
      </c>
      <c r="S157" s="8">
        <f t="shared" si="24"/>
        <v>10383.850604765817</v>
      </c>
      <c r="T157" s="8">
        <f t="shared" si="25"/>
        <v>14662.510604765817</v>
      </c>
      <c r="U157" s="8">
        <f t="shared" si="26"/>
        <v>3.6656276511914543</v>
      </c>
      <c r="V157" t="s">
        <v>16</v>
      </c>
    </row>
    <row r="158" spans="1:22" ht="15.75" hidden="1" x14ac:dyDescent="0.25">
      <c r="A158" s="11"/>
      <c r="B158" t="s">
        <v>21</v>
      </c>
      <c r="C158" s="3">
        <v>44868</v>
      </c>
      <c r="D158">
        <v>13.8</v>
      </c>
      <c r="E158">
        <v>22006</v>
      </c>
      <c r="F158">
        <v>0.14499999999999999</v>
      </c>
      <c r="G158">
        <v>3190.83</v>
      </c>
      <c r="H158">
        <v>11.46</v>
      </c>
      <c r="I158" s="13">
        <v>5328.74</v>
      </c>
      <c r="J158">
        <v>4000</v>
      </c>
      <c r="K158">
        <v>2296</v>
      </c>
      <c r="L158">
        <v>12170</v>
      </c>
      <c r="M158">
        <f t="shared" si="18"/>
        <v>1764.6499999999999</v>
      </c>
      <c r="N158" s="8">
        <f t="shared" si="19"/>
        <v>201.32207519904802</v>
      </c>
      <c r="O158" s="8">
        <f t="shared" si="20"/>
        <v>1.0066103759952401</v>
      </c>
      <c r="P158" s="5">
        <f t="shared" si="21"/>
        <v>3552.63</v>
      </c>
      <c r="Q158" s="5">
        <f t="shared" si="22"/>
        <v>8880.9599999999991</v>
      </c>
      <c r="R158" s="5">
        <f t="shared" si="23"/>
        <v>9836</v>
      </c>
      <c r="S158" s="8">
        <f t="shared" si="24"/>
        <v>10316.60785045193</v>
      </c>
      <c r="T158" s="8">
        <f t="shared" si="25"/>
        <v>14595.26785045193</v>
      </c>
      <c r="U158" s="8">
        <f t="shared" si="26"/>
        <v>3.6488169626129823</v>
      </c>
      <c r="V158" t="s">
        <v>16</v>
      </c>
    </row>
    <row r="159" spans="1:22" ht="15.75" hidden="1" x14ac:dyDescent="0.25">
      <c r="A159" s="11"/>
      <c r="B159" t="s">
        <v>21</v>
      </c>
      <c r="C159" s="3">
        <v>44620</v>
      </c>
      <c r="D159">
        <v>6.6</v>
      </c>
      <c r="E159">
        <v>22006</v>
      </c>
      <c r="F159">
        <v>0.14499999999999999</v>
      </c>
      <c r="G159">
        <v>3190.83</v>
      </c>
      <c r="H159">
        <v>11.46</v>
      </c>
      <c r="I159" s="13">
        <v>5320.99</v>
      </c>
      <c r="J159">
        <v>4000</v>
      </c>
      <c r="K159">
        <v>2296</v>
      </c>
      <c r="L159">
        <v>12170</v>
      </c>
      <c r="M159">
        <f t="shared" si="18"/>
        <v>1764.6499999999999</v>
      </c>
      <c r="N159" s="8">
        <f t="shared" si="19"/>
        <v>200.88289462499648</v>
      </c>
      <c r="O159" s="8">
        <f t="shared" si="20"/>
        <v>1.0044144731249824</v>
      </c>
      <c r="P159" s="5">
        <f t="shared" si="21"/>
        <v>3544.88</v>
      </c>
      <c r="Q159" s="5">
        <f t="shared" si="22"/>
        <v>8873.2099999999991</v>
      </c>
      <c r="R159" s="5">
        <f t="shared" si="23"/>
        <v>9836</v>
      </c>
      <c r="S159" s="8">
        <f t="shared" si="24"/>
        <v>10305.726009860311</v>
      </c>
      <c r="T159" s="8">
        <f t="shared" si="25"/>
        <v>14584.386009860311</v>
      </c>
      <c r="U159" s="8">
        <f t="shared" si="26"/>
        <v>3.6460965024650775</v>
      </c>
      <c r="V159" t="s">
        <v>16</v>
      </c>
    </row>
    <row r="160" spans="1:22" ht="15.75" x14ac:dyDescent="0.25">
      <c r="A160" s="11"/>
      <c r="B160" t="s">
        <v>21</v>
      </c>
      <c r="C160" s="3">
        <v>44619</v>
      </c>
      <c r="D160" s="4">
        <v>0</v>
      </c>
      <c r="E160">
        <v>22006</v>
      </c>
      <c r="F160">
        <v>0.14499999999999999</v>
      </c>
      <c r="G160">
        <v>3190.83</v>
      </c>
      <c r="H160">
        <v>11.46</v>
      </c>
      <c r="I160" s="13">
        <v>5276.37</v>
      </c>
      <c r="J160">
        <v>4000</v>
      </c>
      <c r="K160">
        <v>2296</v>
      </c>
      <c r="L160">
        <v>12170</v>
      </c>
      <c r="M160">
        <f t="shared" si="18"/>
        <v>1764.6499999999999</v>
      </c>
      <c r="N160" s="8">
        <f t="shared" si="19"/>
        <v>198.35434788768313</v>
      </c>
      <c r="O160" s="8">
        <f t="shared" si="20"/>
        <v>0.99177173943841568</v>
      </c>
      <c r="P160" s="5">
        <f t="shared" si="21"/>
        <v>3500.26</v>
      </c>
      <c r="Q160" s="5">
        <f t="shared" si="22"/>
        <v>8828.5899999999983</v>
      </c>
      <c r="R160" s="5">
        <f t="shared" si="23"/>
        <v>9836</v>
      </c>
      <c r="S160" s="8">
        <f t="shared" si="24"/>
        <v>10243.074690221856</v>
      </c>
      <c r="T160" s="8">
        <f t="shared" si="25"/>
        <v>14521.734690221856</v>
      </c>
      <c r="U160" s="8">
        <f t="shared" si="26"/>
        <v>3.6304336725554638</v>
      </c>
      <c r="V160" t="s">
        <v>16</v>
      </c>
    </row>
    <row r="161" spans="1:22" ht="15.75" hidden="1" x14ac:dyDescent="0.25">
      <c r="A161" s="11"/>
      <c r="B161" t="s">
        <v>21</v>
      </c>
      <c r="C161" s="3">
        <v>44798</v>
      </c>
      <c r="D161">
        <v>12.17</v>
      </c>
      <c r="E161">
        <v>22006</v>
      </c>
      <c r="F161">
        <v>0.14499999999999999</v>
      </c>
      <c r="G161">
        <v>3190.83</v>
      </c>
      <c r="H161">
        <v>11.46</v>
      </c>
      <c r="I161" s="13">
        <v>5273.78</v>
      </c>
      <c r="J161">
        <v>4000</v>
      </c>
      <c r="K161">
        <v>2296</v>
      </c>
      <c r="L161">
        <v>12170</v>
      </c>
      <c r="M161">
        <f t="shared" si="18"/>
        <v>1764.6499999999999</v>
      </c>
      <c r="N161" s="8">
        <f t="shared" si="19"/>
        <v>198.20757657325819</v>
      </c>
      <c r="O161" s="8">
        <f t="shared" si="20"/>
        <v>0.99103788286629102</v>
      </c>
      <c r="P161" s="5">
        <f t="shared" si="21"/>
        <v>3497.67</v>
      </c>
      <c r="Q161" s="5">
        <f t="shared" si="22"/>
        <v>8825.9999999999982</v>
      </c>
      <c r="R161" s="5">
        <f t="shared" si="23"/>
        <v>9836</v>
      </c>
      <c r="S161" s="8">
        <f t="shared" si="24"/>
        <v>10239.43804930156</v>
      </c>
      <c r="T161" s="8">
        <f t="shared" si="25"/>
        <v>14518.09804930156</v>
      </c>
      <c r="U161" s="8">
        <f t="shared" si="26"/>
        <v>3.6295245123253901</v>
      </c>
      <c r="V161" t="s">
        <v>16</v>
      </c>
    </row>
    <row r="162" spans="1:22" ht="15.75" hidden="1" x14ac:dyDescent="0.25">
      <c r="A162" s="11"/>
      <c r="B162" t="s">
        <v>21</v>
      </c>
      <c r="C162" s="3">
        <v>44916</v>
      </c>
      <c r="D162">
        <v>4.63</v>
      </c>
      <c r="E162">
        <v>22006</v>
      </c>
      <c r="F162">
        <v>0.14499999999999999</v>
      </c>
      <c r="G162">
        <v>3190.83</v>
      </c>
      <c r="H162">
        <v>11.46</v>
      </c>
      <c r="I162" s="13">
        <v>5243.56005859375</v>
      </c>
      <c r="J162">
        <v>4000</v>
      </c>
      <c r="K162">
        <v>2296</v>
      </c>
      <c r="L162">
        <v>12170</v>
      </c>
      <c r="M162">
        <f t="shared" si="18"/>
        <v>1764.6499999999999</v>
      </c>
      <c r="N162" s="8">
        <f t="shared" si="19"/>
        <v>196.49505899718079</v>
      </c>
      <c r="O162" s="8">
        <f t="shared" si="20"/>
        <v>0.98247529498590391</v>
      </c>
      <c r="P162" s="5">
        <f t="shared" si="21"/>
        <v>3467.4500585937503</v>
      </c>
      <c r="Q162" s="5">
        <f t="shared" si="22"/>
        <v>8795.7800585937493</v>
      </c>
      <c r="R162" s="5">
        <f t="shared" si="23"/>
        <v>9836</v>
      </c>
      <c r="S162" s="8">
        <f t="shared" si="24"/>
        <v>10197.005973808546</v>
      </c>
      <c r="T162" s="8">
        <f t="shared" si="25"/>
        <v>14475.665973808545</v>
      </c>
      <c r="U162" s="8">
        <f t="shared" si="26"/>
        <v>3.6189164934521365</v>
      </c>
      <c r="V162" t="s">
        <v>16</v>
      </c>
    </row>
    <row r="163" spans="1:22" ht="15.75" hidden="1" x14ac:dyDescent="0.25">
      <c r="A163" s="11"/>
      <c r="B163" t="s">
        <v>21</v>
      </c>
      <c r="C163" s="3">
        <v>44565</v>
      </c>
      <c r="D163">
        <v>2.76</v>
      </c>
      <c r="E163">
        <v>22006</v>
      </c>
      <c r="F163">
        <v>0.14499999999999999</v>
      </c>
      <c r="G163">
        <v>3190.83</v>
      </c>
      <c r="H163">
        <v>11.46</v>
      </c>
      <c r="I163" s="13">
        <v>5237.41</v>
      </c>
      <c r="J163">
        <v>4000</v>
      </c>
      <c r="K163">
        <v>2296</v>
      </c>
      <c r="L163">
        <v>12170</v>
      </c>
      <c r="M163">
        <f t="shared" si="18"/>
        <v>1764.6499999999999</v>
      </c>
      <c r="N163" s="8">
        <f t="shared" si="19"/>
        <v>196.14654464058029</v>
      </c>
      <c r="O163" s="8">
        <f t="shared" si="20"/>
        <v>0.98073272320290139</v>
      </c>
      <c r="P163" s="5">
        <f t="shared" si="21"/>
        <v>3461.3</v>
      </c>
      <c r="Q163" s="5">
        <f t="shared" si="22"/>
        <v>8789.6299999999992</v>
      </c>
      <c r="R163" s="5">
        <f t="shared" si="23"/>
        <v>9836</v>
      </c>
      <c r="S163" s="8">
        <f t="shared" si="24"/>
        <v>10188.370624486441</v>
      </c>
      <c r="T163" s="8">
        <f t="shared" si="25"/>
        <v>14467.030624486441</v>
      </c>
      <c r="U163" s="8">
        <f t="shared" si="26"/>
        <v>3.6167576561216102</v>
      </c>
      <c r="V163" t="s">
        <v>16</v>
      </c>
    </row>
    <row r="164" spans="1:22" ht="15.75" hidden="1" x14ac:dyDescent="0.25">
      <c r="A164" s="11"/>
      <c r="B164" t="s">
        <v>21</v>
      </c>
      <c r="C164" s="3">
        <v>44841</v>
      </c>
      <c r="D164">
        <v>2.83</v>
      </c>
      <c r="E164">
        <v>22006</v>
      </c>
      <c r="F164">
        <v>0.14499999999999999</v>
      </c>
      <c r="G164">
        <v>3190.83</v>
      </c>
      <c r="H164">
        <v>11.46</v>
      </c>
      <c r="I164" s="13">
        <v>5139.2299999999996</v>
      </c>
      <c r="J164">
        <v>4000</v>
      </c>
      <c r="K164">
        <v>2296</v>
      </c>
      <c r="L164">
        <v>12170</v>
      </c>
      <c r="M164">
        <f t="shared" si="18"/>
        <v>1764.6499999999999</v>
      </c>
      <c r="N164" s="8">
        <f t="shared" si="19"/>
        <v>190.58283512311226</v>
      </c>
      <c r="O164" s="8">
        <f t="shared" si="20"/>
        <v>0.95291417561556135</v>
      </c>
      <c r="P164" s="5">
        <f t="shared" si="21"/>
        <v>3363.12</v>
      </c>
      <c r="Q164" s="5">
        <f t="shared" si="22"/>
        <v>8691.4499999999989</v>
      </c>
      <c r="R164" s="5">
        <f t="shared" si="23"/>
        <v>9836</v>
      </c>
      <c r="S164" s="8">
        <f t="shared" si="24"/>
        <v>10050.515255546425</v>
      </c>
      <c r="T164" s="8">
        <f t="shared" si="25"/>
        <v>14329.175255546425</v>
      </c>
      <c r="U164" s="8">
        <f t="shared" si="26"/>
        <v>3.5822938138866061</v>
      </c>
      <c r="V164" t="s">
        <v>16</v>
      </c>
    </row>
    <row r="165" spans="1:22" ht="15.75" hidden="1" x14ac:dyDescent="0.25">
      <c r="A165" s="11"/>
      <c r="B165" t="s">
        <v>21</v>
      </c>
      <c r="C165" s="3">
        <v>44842</v>
      </c>
      <c r="D165">
        <v>0</v>
      </c>
      <c r="E165">
        <v>22006</v>
      </c>
      <c r="F165">
        <v>0.14499999999999999</v>
      </c>
      <c r="G165">
        <v>3190.83</v>
      </c>
      <c r="H165">
        <v>11.46</v>
      </c>
      <c r="I165" s="13">
        <v>5019.33</v>
      </c>
      <c r="J165">
        <v>4000</v>
      </c>
      <c r="K165">
        <v>2296</v>
      </c>
      <c r="L165">
        <v>12170</v>
      </c>
      <c r="M165">
        <f t="shared" si="18"/>
        <v>1764.6499999999999</v>
      </c>
      <c r="N165" s="8">
        <f t="shared" si="19"/>
        <v>183.78828662907662</v>
      </c>
      <c r="O165" s="8">
        <f t="shared" si="20"/>
        <v>0.91894143314538312</v>
      </c>
      <c r="P165" s="5">
        <f t="shared" si="21"/>
        <v>3243.2200000000003</v>
      </c>
      <c r="Q165" s="5">
        <f t="shared" si="22"/>
        <v>8571.5499999999993</v>
      </c>
      <c r="R165" s="5">
        <f t="shared" si="23"/>
        <v>9836</v>
      </c>
      <c r="S165" s="8">
        <f t="shared" si="24"/>
        <v>9882.1626507806068</v>
      </c>
      <c r="T165" s="8">
        <f t="shared" si="25"/>
        <v>14160.822650780607</v>
      </c>
      <c r="U165" s="8">
        <f t="shared" si="26"/>
        <v>3.5402056626951515</v>
      </c>
      <c r="V165" t="s">
        <v>16</v>
      </c>
    </row>
    <row r="166" spans="1:22" ht="15.75" hidden="1" x14ac:dyDescent="0.25">
      <c r="A166" s="11"/>
      <c r="B166" t="s">
        <v>21</v>
      </c>
      <c r="C166" s="3">
        <v>44608</v>
      </c>
      <c r="D166">
        <v>3.39</v>
      </c>
      <c r="E166">
        <v>22006</v>
      </c>
      <c r="F166">
        <v>0.14499999999999999</v>
      </c>
      <c r="G166">
        <v>3190.83</v>
      </c>
      <c r="H166">
        <v>11.46</v>
      </c>
      <c r="I166" s="13">
        <v>4843.6899999999996</v>
      </c>
      <c r="J166">
        <v>4000</v>
      </c>
      <c r="K166">
        <v>2296</v>
      </c>
      <c r="L166">
        <v>12170</v>
      </c>
      <c r="M166">
        <f t="shared" si="18"/>
        <v>1764.6499999999999</v>
      </c>
      <c r="N166" s="8">
        <f t="shared" si="19"/>
        <v>173.83503810954016</v>
      </c>
      <c r="O166" s="8">
        <f t="shared" si="20"/>
        <v>0.86917519054770087</v>
      </c>
      <c r="P166" s="5">
        <f t="shared" si="21"/>
        <v>3067.58</v>
      </c>
      <c r="Q166" s="5">
        <f t="shared" si="22"/>
        <v>8395.909999999998</v>
      </c>
      <c r="R166" s="5">
        <f t="shared" si="23"/>
        <v>9836</v>
      </c>
      <c r="S166" s="8">
        <f t="shared" si="24"/>
        <v>9635.5450402629394</v>
      </c>
      <c r="T166" s="8">
        <f t="shared" si="25"/>
        <v>13914.205040262939</v>
      </c>
      <c r="U166" s="8">
        <f t="shared" si="26"/>
        <v>3.4785512600657347</v>
      </c>
      <c r="V166" t="s">
        <v>16</v>
      </c>
    </row>
    <row r="167" spans="1:22" ht="15.75" hidden="1" x14ac:dyDescent="0.25">
      <c r="A167" s="11"/>
      <c r="B167" t="s">
        <v>21</v>
      </c>
      <c r="C167" s="3">
        <v>44665</v>
      </c>
      <c r="D167">
        <v>0</v>
      </c>
      <c r="E167">
        <v>22006</v>
      </c>
      <c r="F167">
        <v>0.14499999999999999</v>
      </c>
      <c r="G167">
        <v>3190.83</v>
      </c>
      <c r="H167">
        <v>11.46</v>
      </c>
      <c r="I167" s="13">
        <v>4646.6899999999996</v>
      </c>
      <c r="J167">
        <v>4000</v>
      </c>
      <c r="K167">
        <v>2296</v>
      </c>
      <c r="L167">
        <v>12170</v>
      </c>
      <c r="M167">
        <f t="shared" si="18"/>
        <v>1764.6499999999999</v>
      </c>
      <c r="N167" s="8">
        <f t="shared" si="19"/>
        <v>162.67135125945654</v>
      </c>
      <c r="O167" s="8">
        <f t="shared" si="20"/>
        <v>0.81335675629728277</v>
      </c>
      <c r="P167" s="5">
        <f t="shared" si="21"/>
        <v>2870.58</v>
      </c>
      <c r="Q167" s="5">
        <f t="shared" si="22"/>
        <v>8198.91</v>
      </c>
      <c r="R167" s="5">
        <f t="shared" si="23"/>
        <v>9836</v>
      </c>
      <c r="S167" s="8">
        <f t="shared" si="24"/>
        <v>9358.9356729663104</v>
      </c>
      <c r="T167" s="8">
        <f t="shared" si="25"/>
        <v>13637.59567296631</v>
      </c>
      <c r="U167" s="8">
        <f t="shared" si="26"/>
        <v>3.4093989182415774</v>
      </c>
      <c r="V167" t="s">
        <v>16</v>
      </c>
    </row>
    <row r="168" spans="1:22" ht="15.75" hidden="1" x14ac:dyDescent="0.25">
      <c r="A168" s="11"/>
      <c r="B168" t="s">
        <v>21</v>
      </c>
      <c r="C168" s="3">
        <v>44566</v>
      </c>
      <c r="D168">
        <v>0</v>
      </c>
      <c r="E168">
        <v>22006</v>
      </c>
      <c r="F168">
        <v>0.14499999999999999</v>
      </c>
      <c r="G168">
        <v>3190.83</v>
      </c>
      <c r="H168">
        <v>11.46</v>
      </c>
      <c r="I168" s="13">
        <v>4645.8900000000003</v>
      </c>
      <c r="J168">
        <v>4000</v>
      </c>
      <c r="K168">
        <v>2296</v>
      </c>
      <c r="L168">
        <v>12170</v>
      </c>
      <c r="M168">
        <f t="shared" si="18"/>
        <v>1764.6499999999999</v>
      </c>
      <c r="N168" s="8">
        <f t="shared" si="19"/>
        <v>162.62601649052223</v>
      </c>
      <c r="O168" s="8">
        <f t="shared" si="20"/>
        <v>0.8131300824526112</v>
      </c>
      <c r="P168" s="5">
        <f t="shared" si="21"/>
        <v>2869.7800000000007</v>
      </c>
      <c r="Q168" s="5">
        <f t="shared" si="22"/>
        <v>8198.11</v>
      </c>
      <c r="R168" s="5">
        <f t="shared" si="23"/>
        <v>9836</v>
      </c>
      <c r="S168" s="8">
        <f t="shared" si="24"/>
        <v>9357.8123861955628</v>
      </c>
      <c r="T168" s="8">
        <f t="shared" si="25"/>
        <v>13636.472386195563</v>
      </c>
      <c r="U168" s="8">
        <f t="shared" si="26"/>
        <v>3.4091180965488905</v>
      </c>
      <c r="V168" t="s">
        <v>22</v>
      </c>
    </row>
    <row r="169" spans="1:22" ht="15.75" hidden="1" x14ac:dyDescent="0.25">
      <c r="A169" s="11"/>
      <c r="B169" t="s">
        <v>21</v>
      </c>
      <c r="C169" s="3">
        <v>44607</v>
      </c>
      <c r="D169">
        <v>6.45</v>
      </c>
      <c r="E169">
        <v>22006</v>
      </c>
      <c r="F169">
        <v>0.14499999999999999</v>
      </c>
      <c r="G169">
        <v>3190.83</v>
      </c>
      <c r="H169">
        <v>11.46</v>
      </c>
      <c r="I169" s="13">
        <v>4628.8500000000004</v>
      </c>
      <c r="J169">
        <v>4000</v>
      </c>
      <c r="K169">
        <v>2296</v>
      </c>
      <c r="L169">
        <v>12170</v>
      </c>
      <c r="M169">
        <f t="shared" si="18"/>
        <v>1764.6499999999999</v>
      </c>
      <c r="N169" s="8">
        <f t="shared" si="19"/>
        <v>161.66038591222062</v>
      </c>
      <c r="O169" s="8">
        <f t="shared" si="20"/>
        <v>0.80830192956110314</v>
      </c>
      <c r="P169" s="5">
        <f t="shared" si="21"/>
        <v>2852.7400000000007</v>
      </c>
      <c r="Q169" s="5">
        <f t="shared" si="22"/>
        <v>8181.0700000000006</v>
      </c>
      <c r="R169" s="5">
        <f t="shared" si="23"/>
        <v>9836</v>
      </c>
      <c r="S169" s="8">
        <f t="shared" si="24"/>
        <v>9333.886377978637</v>
      </c>
      <c r="T169" s="8">
        <f t="shared" si="25"/>
        <v>13612.546377978637</v>
      </c>
      <c r="U169" s="8">
        <f t="shared" si="26"/>
        <v>3.4031365944946592</v>
      </c>
      <c r="V169" t="s">
        <v>16</v>
      </c>
    </row>
    <row r="170" spans="1:22" ht="15.75" hidden="1" x14ac:dyDescent="0.25">
      <c r="A170" s="11"/>
      <c r="B170" t="s">
        <v>21</v>
      </c>
      <c r="C170" s="3">
        <v>44569</v>
      </c>
      <c r="D170">
        <v>4.05</v>
      </c>
      <c r="E170">
        <v>22006</v>
      </c>
      <c r="F170">
        <v>0.14499999999999999</v>
      </c>
      <c r="G170">
        <v>3190.83</v>
      </c>
      <c r="H170">
        <v>11.46</v>
      </c>
      <c r="I170" s="13">
        <v>4613.29</v>
      </c>
      <c r="J170">
        <v>4000</v>
      </c>
      <c r="K170">
        <v>2296</v>
      </c>
      <c r="L170">
        <v>12170</v>
      </c>
      <c r="M170">
        <f t="shared" si="18"/>
        <v>1764.6499999999999</v>
      </c>
      <c r="N170" s="8">
        <f t="shared" si="19"/>
        <v>160.77862465644748</v>
      </c>
      <c r="O170" s="8">
        <f t="shared" si="20"/>
        <v>0.80389312328223739</v>
      </c>
      <c r="P170" s="5">
        <f t="shared" si="21"/>
        <v>2837.1800000000003</v>
      </c>
      <c r="Q170" s="5">
        <f t="shared" si="22"/>
        <v>8165.51</v>
      </c>
      <c r="R170" s="5">
        <f t="shared" si="23"/>
        <v>9836</v>
      </c>
      <c r="S170" s="8">
        <f t="shared" si="24"/>
        <v>9312.0384502875932</v>
      </c>
      <c r="T170" s="8">
        <f t="shared" si="25"/>
        <v>13590.698450287593</v>
      </c>
      <c r="U170" s="8">
        <f t="shared" si="26"/>
        <v>3.3976746125718984</v>
      </c>
      <c r="V170" t="s">
        <v>16</v>
      </c>
    </row>
    <row r="171" spans="1:22" ht="15.75" x14ac:dyDescent="0.25">
      <c r="A171" s="11"/>
      <c r="B171" t="s">
        <v>21</v>
      </c>
      <c r="C171" s="3">
        <v>44838</v>
      </c>
      <c r="D171" s="4">
        <v>0.08</v>
      </c>
      <c r="E171">
        <v>22006</v>
      </c>
      <c r="F171">
        <v>0.14499999999999999</v>
      </c>
      <c r="G171">
        <v>3190.83</v>
      </c>
      <c r="H171">
        <v>11.46</v>
      </c>
      <c r="I171" s="13">
        <v>4551.8</v>
      </c>
      <c r="J171">
        <v>4000</v>
      </c>
      <c r="K171">
        <v>2296</v>
      </c>
      <c r="L171">
        <v>12170</v>
      </c>
      <c r="M171">
        <f t="shared" si="18"/>
        <v>1764.6499999999999</v>
      </c>
      <c r="N171" s="8">
        <f t="shared" si="19"/>
        <v>157.29408097923107</v>
      </c>
      <c r="O171" s="8">
        <f t="shared" si="20"/>
        <v>0.78647040489615538</v>
      </c>
      <c r="P171" s="5">
        <f t="shared" si="21"/>
        <v>2775.6900000000005</v>
      </c>
      <c r="Q171" s="5">
        <f t="shared" si="22"/>
        <v>8104.02</v>
      </c>
      <c r="R171" s="5">
        <f t="shared" si="23"/>
        <v>9836</v>
      </c>
      <c r="S171" s="8">
        <f t="shared" si="24"/>
        <v>9225.6998208709956</v>
      </c>
      <c r="T171" s="8">
        <f t="shared" si="25"/>
        <v>13504.359820870995</v>
      </c>
      <c r="U171" s="8">
        <f t="shared" si="26"/>
        <v>3.3760899552177488</v>
      </c>
      <c r="V171" t="s">
        <v>16</v>
      </c>
    </row>
    <row r="172" spans="1:22" ht="15.75" hidden="1" x14ac:dyDescent="0.25">
      <c r="A172" s="11"/>
      <c r="B172" t="s">
        <v>21</v>
      </c>
      <c r="C172" s="3">
        <v>44840</v>
      </c>
      <c r="D172">
        <v>0</v>
      </c>
      <c r="E172">
        <v>22006</v>
      </c>
      <c r="F172">
        <v>0.14499999999999999</v>
      </c>
      <c r="G172">
        <v>3190.83</v>
      </c>
      <c r="H172">
        <v>11.46</v>
      </c>
      <c r="I172" s="13">
        <v>4533.43</v>
      </c>
      <c r="J172">
        <v>4000</v>
      </c>
      <c r="K172">
        <v>2296</v>
      </c>
      <c r="L172">
        <v>12170</v>
      </c>
      <c r="M172">
        <f t="shared" si="18"/>
        <v>1764.6499999999999</v>
      </c>
      <c r="N172" s="8">
        <f t="shared" si="19"/>
        <v>156.25308134757606</v>
      </c>
      <c r="O172" s="8">
        <f t="shared" si="20"/>
        <v>0.78126540673788025</v>
      </c>
      <c r="P172" s="5">
        <f t="shared" si="21"/>
        <v>2757.3200000000006</v>
      </c>
      <c r="Q172" s="5">
        <f t="shared" si="22"/>
        <v>8085.6500000000005</v>
      </c>
      <c r="R172" s="5">
        <f t="shared" si="23"/>
        <v>9836</v>
      </c>
      <c r="S172" s="8">
        <f t="shared" si="24"/>
        <v>9199.9063483977006</v>
      </c>
      <c r="T172" s="8">
        <f t="shared" si="25"/>
        <v>13478.5663483977</v>
      </c>
      <c r="U172" s="8">
        <f t="shared" si="26"/>
        <v>3.3696415870994252</v>
      </c>
      <c r="V172" t="s">
        <v>16</v>
      </c>
    </row>
    <row r="173" spans="1:22" ht="15.75" hidden="1" x14ac:dyDescent="0.25">
      <c r="A173" s="11"/>
      <c r="B173" t="s">
        <v>21</v>
      </c>
      <c r="C173" s="3">
        <v>44839</v>
      </c>
      <c r="D173">
        <v>1.63</v>
      </c>
      <c r="E173">
        <v>22006</v>
      </c>
      <c r="F173">
        <v>0.14499999999999999</v>
      </c>
      <c r="G173">
        <v>3190.83</v>
      </c>
      <c r="H173">
        <v>11.46</v>
      </c>
      <c r="I173" s="13">
        <v>4533.42</v>
      </c>
      <c r="J173">
        <v>4000</v>
      </c>
      <c r="K173">
        <v>2296</v>
      </c>
      <c r="L173">
        <v>12170</v>
      </c>
      <c r="M173">
        <f t="shared" si="18"/>
        <v>1764.6499999999999</v>
      </c>
      <c r="N173" s="8">
        <f t="shared" si="19"/>
        <v>156.25251466296436</v>
      </c>
      <c r="O173" s="8">
        <f t="shared" si="20"/>
        <v>0.78126257331482174</v>
      </c>
      <c r="P173" s="5">
        <f t="shared" si="21"/>
        <v>2757.3100000000004</v>
      </c>
      <c r="Q173" s="5">
        <f t="shared" si="22"/>
        <v>8085.64</v>
      </c>
      <c r="R173" s="5">
        <f t="shared" si="23"/>
        <v>9836</v>
      </c>
      <c r="S173" s="8">
        <f t="shared" si="24"/>
        <v>9199.8923073130645</v>
      </c>
      <c r="T173" s="8">
        <f t="shared" si="25"/>
        <v>13478.552307313064</v>
      </c>
      <c r="U173" s="8">
        <f t="shared" si="26"/>
        <v>3.3696380768282661</v>
      </c>
      <c r="V173" t="s">
        <v>16</v>
      </c>
    </row>
    <row r="174" spans="1:22" ht="15.75" x14ac:dyDescent="0.25">
      <c r="A174" s="11"/>
      <c r="B174" t="s">
        <v>21</v>
      </c>
      <c r="C174" s="3">
        <v>44666</v>
      </c>
      <c r="D174" s="4">
        <v>0</v>
      </c>
      <c r="E174">
        <v>22006</v>
      </c>
      <c r="F174">
        <v>0.14499999999999999</v>
      </c>
      <c r="G174">
        <v>3190.83</v>
      </c>
      <c r="H174">
        <v>11.46</v>
      </c>
      <c r="I174" s="13">
        <v>4514.58</v>
      </c>
      <c r="J174">
        <v>4000</v>
      </c>
      <c r="K174">
        <v>2296</v>
      </c>
      <c r="L174">
        <v>12170</v>
      </c>
      <c r="M174">
        <f t="shared" si="18"/>
        <v>1764.6499999999999</v>
      </c>
      <c r="N174" s="8">
        <f t="shared" si="19"/>
        <v>155.18488085456042</v>
      </c>
      <c r="O174" s="8">
        <f t="shared" si="20"/>
        <v>0.77592440427280207</v>
      </c>
      <c r="P174" s="5">
        <f t="shared" si="21"/>
        <v>2738.4700000000003</v>
      </c>
      <c r="Q174" s="5">
        <f t="shared" si="22"/>
        <v>8066.8</v>
      </c>
      <c r="R174" s="5">
        <f t="shared" si="23"/>
        <v>9836</v>
      </c>
      <c r="S174" s="8">
        <f t="shared" si="24"/>
        <v>9173.4389038619556</v>
      </c>
      <c r="T174" s="8">
        <f t="shared" si="25"/>
        <v>13452.098903861955</v>
      </c>
      <c r="U174" s="8">
        <f t="shared" si="26"/>
        <v>3.3630247259654888</v>
      </c>
      <c r="V174" t="s">
        <v>16</v>
      </c>
    </row>
    <row r="175" spans="1:22" ht="15.75" hidden="1" x14ac:dyDescent="0.25">
      <c r="A175" s="11"/>
      <c r="B175" t="s">
        <v>21</v>
      </c>
      <c r="C175" s="3">
        <v>44831</v>
      </c>
      <c r="D175">
        <v>1.43</v>
      </c>
      <c r="E175">
        <v>22006</v>
      </c>
      <c r="F175">
        <v>0.14499999999999999</v>
      </c>
      <c r="G175">
        <v>3190.83</v>
      </c>
      <c r="H175">
        <v>11.46</v>
      </c>
      <c r="I175" s="13">
        <v>4437.8500000000004</v>
      </c>
      <c r="J175">
        <v>4000</v>
      </c>
      <c r="K175">
        <v>2296</v>
      </c>
      <c r="L175">
        <v>12170</v>
      </c>
      <c r="M175">
        <f t="shared" si="18"/>
        <v>1764.6499999999999</v>
      </c>
      <c r="N175" s="8">
        <f t="shared" si="19"/>
        <v>150.83670982914464</v>
      </c>
      <c r="O175" s="8">
        <f t="shared" si="20"/>
        <v>0.75418354914572316</v>
      </c>
      <c r="P175" s="5">
        <f t="shared" si="21"/>
        <v>2661.7400000000007</v>
      </c>
      <c r="Q175" s="5">
        <f t="shared" si="22"/>
        <v>7990.0700000000006</v>
      </c>
      <c r="R175" s="5">
        <f t="shared" si="23"/>
        <v>9836</v>
      </c>
      <c r="S175" s="8">
        <f t="shared" si="24"/>
        <v>9065.7016614626136</v>
      </c>
      <c r="T175" s="8">
        <f t="shared" si="25"/>
        <v>13344.361661462613</v>
      </c>
      <c r="U175" s="8">
        <f t="shared" si="26"/>
        <v>3.3360904153656534</v>
      </c>
      <c r="V175" t="s">
        <v>16</v>
      </c>
    </row>
    <row r="176" spans="1:22" ht="15.75" hidden="1" x14ac:dyDescent="0.25">
      <c r="A176" s="11"/>
      <c r="B176" t="s">
        <v>21</v>
      </c>
      <c r="C176" s="3">
        <v>44571</v>
      </c>
      <c r="D176">
        <v>0.27</v>
      </c>
      <c r="E176">
        <v>22006</v>
      </c>
      <c r="F176">
        <v>0.14499999999999999</v>
      </c>
      <c r="G176">
        <v>3190.83</v>
      </c>
      <c r="H176">
        <v>11.46</v>
      </c>
      <c r="I176" s="13">
        <v>4418.3999999999996</v>
      </c>
      <c r="J176">
        <v>4000</v>
      </c>
      <c r="K176">
        <v>2296</v>
      </c>
      <c r="L176">
        <v>12170</v>
      </c>
      <c r="M176">
        <f t="shared" si="18"/>
        <v>1764.6499999999999</v>
      </c>
      <c r="N176" s="8">
        <f t="shared" si="19"/>
        <v>149.73450825942822</v>
      </c>
      <c r="O176" s="8">
        <f t="shared" si="20"/>
        <v>0.74867254129714111</v>
      </c>
      <c r="P176" s="5">
        <f t="shared" si="21"/>
        <v>2642.29</v>
      </c>
      <c r="Q176" s="5">
        <f t="shared" si="22"/>
        <v>7970.62</v>
      </c>
      <c r="R176" s="5">
        <f t="shared" si="23"/>
        <v>9836</v>
      </c>
      <c r="S176" s="8">
        <f t="shared" si="24"/>
        <v>9038.3917518488088</v>
      </c>
      <c r="T176" s="8">
        <f t="shared" si="25"/>
        <v>13317.051751848807</v>
      </c>
      <c r="U176" s="8">
        <f t="shared" si="26"/>
        <v>3.3292629379622016</v>
      </c>
      <c r="V176" t="s">
        <v>16</v>
      </c>
    </row>
    <row r="177" spans="1:23" ht="15.75" hidden="1" x14ac:dyDescent="0.25">
      <c r="A177" s="11"/>
      <c r="B177" t="s">
        <v>21</v>
      </c>
      <c r="C177" s="3">
        <v>44570</v>
      </c>
      <c r="D177">
        <v>0</v>
      </c>
      <c r="E177">
        <v>22006</v>
      </c>
      <c r="F177">
        <v>0.14499999999999999</v>
      </c>
      <c r="G177">
        <v>3190.83</v>
      </c>
      <c r="H177">
        <v>11.46</v>
      </c>
      <c r="I177" s="13">
        <v>4379.87</v>
      </c>
      <c r="J177">
        <v>4000</v>
      </c>
      <c r="K177">
        <v>2296</v>
      </c>
      <c r="L177">
        <v>12170</v>
      </c>
      <c r="M177">
        <f t="shared" si="18"/>
        <v>1764.6499999999999</v>
      </c>
      <c r="N177" s="8">
        <f t="shared" si="19"/>
        <v>147.55107245062763</v>
      </c>
      <c r="O177" s="8">
        <f t="shared" si="20"/>
        <v>0.73775536225313809</v>
      </c>
      <c r="P177" s="5">
        <f t="shared" si="21"/>
        <v>2603.7600000000002</v>
      </c>
      <c r="Q177" s="5">
        <f t="shared" si="22"/>
        <v>7932.09</v>
      </c>
      <c r="R177" s="5">
        <f t="shared" si="23"/>
        <v>9836</v>
      </c>
      <c r="S177" s="8">
        <f t="shared" si="24"/>
        <v>8984.29145275267</v>
      </c>
      <c r="T177" s="8">
        <f t="shared" si="25"/>
        <v>13262.95145275267</v>
      </c>
      <c r="U177" s="8">
        <f t="shared" si="26"/>
        <v>3.3157378631881675</v>
      </c>
      <c r="V177" t="s">
        <v>16</v>
      </c>
    </row>
    <row r="178" spans="1:23" ht="15.75" hidden="1" x14ac:dyDescent="0.25">
      <c r="A178" s="11"/>
      <c r="B178" t="s">
        <v>21</v>
      </c>
      <c r="C178" s="3">
        <v>44855</v>
      </c>
      <c r="D178">
        <v>3.25</v>
      </c>
      <c r="E178">
        <v>22006</v>
      </c>
      <c r="F178">
        <v>0.14499999999999999</v>
      </c>
      <c r="G178">
        <v>3190.83</v>
      </c>
      <c r="H178">
        <v>11.46</v>
      </c>
      <c r="I178" s="13">
        <v>4365.1400000000003</v>
      </c>
      <c r="J178">
        <v>4000</v>
      </c>
      <c r="K178">
        <v>2296</v>
      </c>
      <c r="L178">
        <v>12170</v>
      </c>
      <c r="M178">
        <f t="shared" si="18"/>
        <v>1764.6499999999999</v>
      </c>
      <c r="N178" s="8">
        <f t="shared" si="19"/>
        <v>146.71634601762392</v>
      </c>
      <c r="O178" s="8">
        <f t="shared" si="20"/>
        <v>0.73358173008811955</v>
      </c>
      <c r="P178" s="5">
        <f t="shared" si="21"/>
        <v>2589.0300000000007</v>
      </c>
      <c r="Q178" s="5">
        <f t="shared" si="22"/>
        <v>7917.3600000000006</v>
      </c>
      <c r="R178" s="5">
        <f t="shared" si="23"/>
        <v>9836</v>
      </c>
      <c r="S178" s="8">
        <f t="shared" si="24"/>
        <v>8963.6089350862785</v>
      </c>
      <c r="T178" s="8">
        <f t="shared" si="25"/>
        <v>13242.268935086278</v>
      </c>
      <c r="U178" s="8">
        <f t="shared" si="26"/>
        <v>3.3105672337715695</v>
      </c>
      <c r="V178" t="s">
        <v>16</v>
      </c>
    </row>
    <row r="179" spans="1:23" ht="15.75" hidden="1" x14ac:dyDescent="0.25">
      <c r="A179" s="11"/>
      <c r="B179" t="s">
        <v>21</v>
      </c>
      <c r="C179" s="3">
        <v>44688</v>
      </c>
      <c r="D179">
        <v>0.6</v>
      </c>
      <c r="E179">
        <v>22006</v>
      </c>
      <c r="F179">
        <v>0.14499999999999999</v>
      </c>
      <c r="G179">
        <v>3190.83</v>
      </c>
      <c r="H179">
        <v>11.46</v>
      </c>
      <c r="I179" s="13">
        <v>4330.3599999999997</v>
      </c>
      <c r="J179">
        <v>4000</v>
      </c>
      <c r="K179">
        <v>2296</v>
      </c>
      <c r="L179">
        <v>12170</v>
      </c>
      <c r="M179">
        <f t="shared" si="18"/>
        <v>1764.6499999999999</v>
      </c>
      <c r="N179" s="8">
        <f t="shared" si="19"/>
        <v>144.74541693820305</v>
      </c>
      <c r="O179" s="8">
        <f t="shared" si="20"/>
        <v>0.72372708469101521</v>
      </c>
      <c r="P179" s="5">
        <f t="shared" si="21"/>
        <v>2554.25</v>
      </c>
      <c r="Q179" s="5">
        <f t="shared" si="22"/>
        <v>7882.58</v>
      </c>
      <c r="R179" s="5">
        <f t="shared" si="23"/>
        <v>9836</v>
      </c>
      <c r="S179" s="8">
        <f t="shared" si="24"/>
        <v>8914.7740427280187</v>
      </c>
      <c r="T179" s="8">
        <f t="shared" si="25"/>
        <v>13193.434042728019</v>
      </c>
      <c r="U179" s="8">
        <f t="shared" si="26"/>
        <v>3.2983585106820046</v>
      </c>
      <c r="V179" t="s">
        <v>16</v>
      </c>
    </row>
    <row r="180" spans="1:23" ht="15.75" hidden="1" x14ac:dyDescent="0.25">
      <c r="A180" s="11"/>
      <c r="B180" t="s">
        <v>21</v>
      </c>
      <c r="C180" s="3">
        <v>44572</v>
      </c>
      <c r="D180">
        <v>0.09</v>
      </c>
      <c r="E180">
        <v>22006</v>
      </c>
      <c r="F180">
        <v>0.14499999999999999</v>
      </c>
      <c r="G180">
        <v>3190.83</v>
      </c>
      <c r="H180">
        <v>11.46</v>
      </c>
      <c r="I180" s="13">
        <v>4305.37</v>
      </c>
      <c r="J180">
        <v>4000</v>
      </c>
      <c r="K180">
        <v>2296</v>
      </c>
      <c r="L180">
        <v>12170</v>
      </c>
      <c r="M180">
        <f t="shared" si="18"/>
        <v>1764.6499999999999</v>
      </c>
      <c r="N180" s="8">
        <f t="shared" si="19"/>
        <v>143.32927209361631</v>
      </c>
      <c r="O180" s="8">
        <f t="shared" si="20"/>
        <v>0.7166463604680815</v>
      </c>
      <c r="P180" s="5">
        <f t="shared" si="21"/>
        <v>2529.2600000000002</v>
      </c>
      <c r="Q180" s="5">
        <f t="shared" si="22"/>
        <v>7857.59</v>
      </c>
      <c r="R180" s="5">
        <f t="shared" si="23"/>
        <v>9836</v>
      </c>
      <c r="S180" s="8">
        <f t="shared" si="24"/>
        <v>8879.6853722267879</v>
      </c>
      <c r="T180" s="8">
        <f t="shared" si="25"/>
        <v>13158.345372226788</v>
      </c>
      <c r="U180" s="8">
        <f t="shared" si="26"/>
        <v>3.2895863430566967</v>
      </c>
      <c r="V180" t="s">
        <v>16</v>
      </c>
    </row>
    <row r="181" spans="1:23" ht="15.75" hidden="1" x14ac:dyDescent="0.25">
      <c r="A181" s="11"/>
      <c r="B181" t="s">
        <v>21</v>
      </c>
      <c r="C181" s="3">
        <v>44567</v>
      </c>
      <c r="D181">
        <v>1.65</v>
      </c>
      <c r="E181">
        <v>22006</v>
      </c>
      <c r="F181">
        <v>0.14499999999999999</v>
      </c>
      <c r="G181">
        <v>3190.83</v>
      </c>
      <c r="H181">
        <v>11.46</v>
      </c>
      <c r="I181" s="13">
        <v>4295.67</v>
      </c>
      <c r="J181">
        <v>4000</v>
      </c>
      <c r="K181">
        <v>2296</v>
      </c>
      <c r="L181">
        <v>12170</v>
      </c>
      <c r="M181">
        <f t="shared" si="18"/>
        <v>1764.6499999999999</v>
      </c>
      <c r="N181" s="8">
        <f t="shared" si="19"/>
        <v>142.77958802028735</v>
      </c>
      <c r="O181" s="8">
        <f t="shared" si="20"/>
        <v>0.7138979401014367</v>
      </c>
      <c r="P181" s="5">
        <f t="shared" si="21"/>
        <v>2519.5600000000004</v>
      </c>
      <c r="Q181" s="5">
        <f t="shared" si="22"/>
        <v>7847.89</v>
      </c>
      <c r="R181" s="5">
        <f t="shared" si="23"/>
        <v>9836</v>
      </c>
      <c r="S181" s="8">
        <f t="shared" si="24"/>
        <v>8866.0655201314712</v>
      </c>
      <c r="T181" s="8">
        <f t="shared" si="25"/>
        <v>13144.725520131469</v>
      </c>
      <c r="U181" s="8">
        <f t="shared" si="26"/>
        <v>3.2861813800328674</v>
      </c>
      <c r="V181" t="s">
        <v>16</v>
      </c>
    </row>
    <row r="182" spans="1:23" ht="15.75" hidden="1" x14ac:dyDescent="0.25">
      <c r="A182" s="11"/>
      <c r="B182" t="s">
        <v>21</v>
      </c>
      <c r="C182" s="3">
        <v>44915</v>
      </c>
      <c r="D182">
        <v>3.93</v>
      </c>
      <c r="E182">
        <v>22006</v>
      </c>
      <c r="F182">
        <v>0.14499999999999999</v>
      </c>
      <c r="G182">
        <v>3190.83</v>
      </c>
      <c r="H182">
        <v>11.46</v>
      </c>
      <c r="I182" s="13">
        <v>4276.990234375</v>
      </c>
      <c r="J182">
        <v>4000</v>
      </c>
      <c r="K182">
        <v>2296</v>
      </c>
      <c r="L182">
        <v>12170</v>
      </c>
      <c r="M182">
        <f t="shared" si="18"/>
        <v>1764.6499999999999</v>
      </c>
      <c r="N182" s="8">
        <f t="shared" si="19"/>
        <v>141.72103444734086</v>
      </c>
      <c r="O182" s="8">
        <f t="shared" si="20"/>
        <v>0.70860517223670427</v>
      </c>
      <c r="P182" s="5">
        <f t="shared" si="21"/>
        <v>2500.8802343750003</v>
      </c>
      <c r="Q182" s="5">
        <f t="shared" si="22"/>
        <v>7829.2102343750003</v>
      </c>
      <c r="R182" s="5">
        <f t="shared" si="23"/>
        <v>9836</v>
      </c>
      <c r="S182" s="8">
        <f t="shared" si="24"/>
        <v>8839.8371031224324</v>
      </c>
      <c r="T182" s="8">
        <f t="shared" si="25"/>
        <v>13118.497103122434</v>
      </c>
      <c r="U182" s="8">
        <f t="shared" si="26"/>
        <v>3.2796242757806087</v>
      </c>
      <c r="V182" t="s">
        <v>16</v>
      </c>
    </row>
    <row r="183" spans="1:23" ht="15.75" hidden="1" x14ac:dyDescent="0.25">
      <c r="A183" s="11"/>
      <c r="B183" t="s">
        <v>21</v>
      </c>
      <c r="C183" s="3">
        <v>44833</v>
      </c>
      <c r="D183">
        <v>0.72</v>
      </c>
      <c r="E183">
        <v>22006</v>
      </c>
      <c r="F183">
        <v>0.14499999999999999</v>
      </c>
      <c r="G183">
        <v>3190.83</v>
      </c>
      <c r="H183">
        <v>11.46</v>
      </c>
      <c r="I183" s="13">
        <v>4166.45</v>
      </c>
      <c r="J183">
        <v>4000</v>
      </c>
      <c r="K183">
        <v>2296</v>
      </c>
      <c r="L183">
        <v>12170</v>
      </c>
      <c r="M183">
        <f t="shared" si="18"/>
        <v>1764.6499999999999</v>
      </c>
      <c r="N183" s="8">
        <f t="shared" si="19"/>
        <v>135.45688946816651</v>
      </c>
      <c r="O183" s="8">
        <f t="shared" si="20"/>
        <v>0.6772844473408326</v>
      </c>
      <c r="P183" s="5">
        <f t="shared" si="21"/>
        <v>2390.34</v>
      </c>
      <c r="Q183" s="5">
        <f t="shared" si="22"/>
        <v>7718.67</v>
      </c>
      <c r="R183" s="5">
        <f t="shared" si="23"/>
        <v>9836</v>
      </c>
      <c r="S183" s="8">
        <f t="shared" si="24"/>
        <v>8684.6266244864419</v>
      </c>
      <c r="T183" s="8">
        <f t="shared" si="25"/>
        <v>12963.286624486442</v>
      </c>
      <c r="U183" s="8">
        <f t="shared" si="26"/>
        <v>3.2408216561216103</v>
      </c>
      <c r="V183" t="s">
        <v>16</v>
      </c>
    </row>
    <row r="184" spans="1:23" ht="15.75" hidden="1" x14ac:dyDescent="0.25">
      <c r="A184" s="11"/>
      <c r="B184" t="s">
        <v>21</v>
      </c>
      <c r="C184" s="3">
        <v>44873</v>
      </c>
      <c r="D184">
        <v>4.8899999999999997</v>
      </c>
      <c r="E184">
        <v>22006</v>
      </c>
      <c r="F184">
        <v>0.14499999999999999</v>
      </c>
      <c r="G184">
        <v>3190.83</v>
      </c>
      <c r="H184">
        <v>11.46</v>
      </c>
      <c r="I184" s="13">
        <v>4147.92</v>
      </c>
      <c r="J184">
        <v>4000</v>
      </c>
      <c r="K184">
        <v>2296</v>
      </c>
      <c r="L184">
        <v>12170</v>
      </c>
      <c r="M184">
        <f t="shared" si="18"/>
        <v>1764.6499999999999</v>
      </c>
      <c r="N184" s="8">
        <f t="shared" si="19"/>
        <v>134.40682288272464</v>
      </c>
      <c r="O184" s="8">
        <f t="shared" si="20"/>
        <v>0.67203411441362315</v>
      </c>
      <c r="P184" s="5">
        <f t="shared" si="21"/>
        <v>2371.8100000000004</v>
      </c>
      <c r="Q184" s="5">
        <f t="shared" si="22"/>
        <v>7700.14</v>
      </c>
      <c r="R184" s="5">
        <f t="shared" si="23"/>
        <v>9836</v>
      </c>
      <c r="S184" s="8">
        <f t="shared" si="24"/>
        <v>8658.6084946589981</v>
      </c>
      <c r="T184" s="8">
        <f t="shared" si="25"/>
        <v>12937.268494658996</v>
      </c>
      <c r="U184" s="8">
        <f t="shared" si="26"/>
        <v>3.234317123664749</v>
      </c>
      <c r="V184" t="s">
        <v>16</v>
      </c>
    </row>
    <row r="185" spans="1:23" ht="15.75" x14ac:dyDescent="0.25">
      <c r="A185" s="11"/>
      <c r="B185" t="s">
        <v>21</v>
      </c>
      <c r="C185" s="3">
        <v>44573</v>
      </c>
      <c r="D185" s="4">
        <v>0</v>
      </c>
      <c r="E185">
        <v>22006</v>
      </c>
      <c r="F185">
        <v>0.14499999999999999</v>
      </c>
      <c r="G185">
        <v>3190.83</v>
      </c>
      <c r="H185">
        <v>11.46</v>
      </c>
      <c r="I185" s="13">
        <v>4074.92</v>
      </c>
      <c r="J185">
        <v>4000</v>
      </c>
      <c r="K185">
        <v>2296</v>
      </c>
      <c r="L185">
        <v>12170</v>
      </c>
      <c r="M185">
        <f t="shared" si="18"/>
        <v>1764.6499999999999</v>
      </c>
      <c r="N185" s="8">
        <f t="shared" si="19"/>
        <v>130.27002521746525</v>
      </c>
      <c r="O185" s="8">
        <f t="shared" si="20"/>
        <v>0.65135012608732623</v>
      </c>
      <c r="P185" s="5">
        <f t="shared" si="21"/>
        <v>2298.8100000000004</v>
      </c>
      <c r="Q185" s="5">
        <f t="shared" si="22"/>
        <v>7627.14</v>
      </c>
      <c r="R185" s="5">
        <f t="shared" si="23"/>
        <v>9836</v>
      </c>
      <c r="S185" s="8">
        <f t="shared" si="24"/>
        <v>8556.1085768282665</v>
      </c>
      <c r="T185" s="8">
        <f t="shared" si="25"/>
        <v>12834.768576828266</v>
      </c>
      <c r="U185" s="8">
        <f t="shared" si="26"/>
        <v>3.2086921442070664</v>
      </c>
      <c r="V185" t="s">
        <v>16</v>
      </c>
    </row>
    <row r="186" spans="1:23" ht="15.75" hidden="1" x14ac:dyDescent="0.25">
      <c r="A186" s="11"/>
      <c r="B186" t="s">
        <v>21</v>
      </c>
      <c r="C186" s="3">
        <v>44660</v>
      </c>
      <c r="D186">
        <v>3.09</v>
      </c>
      <c r="E186">
        <v>22006</v>
      </c>
      <c r="F186">
        <v>0.14499999999999999</v>
      </c>
      <c r="G186">
        <v>3190.83</v>
      </c>
      <c r="H186">
        <v>11.46</v>
      </c>
      <c r="I186" s="13">
        <v>4072.55</v>
      </c>
      <c r="J186">
        <v>4000</v>
      </c>
      <c r="K186">
        <v>2296</v>
      </c>
      <c r="L186">
        <v>12170</v>
      </c>
      <c r="M186">
        <f t="shared" si="18"/>
        <v>1764.6499999999999</v>
      </c>
      <c r="N186" s="8">
        <f t="shared" si="19"/>
        <v>130.13572096449727</v>
      </c>
      <c r="O186" s="8">
        <f t="shared" si="20"/>
        <v>0.6506786048224863</v>
      </c>
      <c r="P186" s="5">
        <f t="shared" si="21"/>
        <v>2296.4400000000005</v>
      </c>
      <c r="Q186" s="5">
        <f t="shared" si="22"/>
        <v>7624.77</v>
      </c>
      <c r="R186" s="5">
        <f t="shared" si="23"/>
        <v>9836</v>
      </c>
      <c r="S186" s="8">
        <f t="shared" si="24"/>
        <v>8552.7808397699264</v>
      </c>
      <c r="T186" s="8">
        <f t="shared" si="25"/>
        <v>12831.440839769926</v>
      </c>
      <c r="U186" s="8">
        <f t="shared" si="26"/>
        <v>3.2078602099424818</v>
      </c>
      <c r="V186" t="s">
        <v>23</v>
      </c>
      <c r="W186" t="s">
        <v>24</v>
      </c>
    </row>
    <row r="187" spans="1:23" ht="15.75" hidden="1" x14ac:dyDescent="0.25">
      <c r="A187" s="11"/>
      <c r="B187" t="s">
        <v>21</v>
      </c>
      <c r="C187" s="3">
        <v>44658</v>
      </c>
      <c r="D187">
        <v>3.55</v>
      </c>
      <c r="E187">
        <v>22006</v>
      </c>
      <c r="F187">
        <v>0.14499999999999999</v>
      </c>
      <c r="G187">
        <v>3190.83</v>
      </c>
      <c r="H187">
        <v>11.46</v>
      </c>
      <c r="I187" s="13">
        <v>4066.98</v>
      </c>
      <c r="J187">
        <v>4000</v>
      </c>
      <c r="K187">
        <v>2296</v>
      </c>
      <c r="L187">
        <v>12170</v>
      </c>
      <c r="M187">
        <f t="shared" si="18"/>
        <v>1764.6499999999999</v>
      </c>
      <c r="N187" s="8">
        <f t="shared" si="19"/>
        <v>129.82007763579179</v>
      </c>
      <c r="O187" s="8">
        <f t="shared" si="20"/>
        <v>0.64910038817895899</v>
      </c>
      <c r="P187" s="5">
        <f t="shared" si="21"/>
        <v>2290.87</v>
      </c>
      <c r="Q187" s="5">
        <f t="shared" si="22"/>
        <v>7619.2</v>
      </c>
      <c r="R187" s="5">
        <f t="shared" si="23"/>
        <v>9836</v>
      </c>
      <c r="S187" s="8">
        <f t="shared" si="24"/>
        <v>8544.9599556285939</v>
      </c>
      <c r="T187" s="8">
        <f t="shared" si="25"/>
        <v>12823.619955628596</v>
      </c>
      <c r="U187" s="8">
        <f t="shared" si="26"/>
        <v>3.2059049889071489</v>
      </c>
      <c r="V187" t="s">
        <v>16</v>
      </c>
    </row>
    <row r="188" spans="1:23" ht="15.75" hidden="1" x14ac:dyDescent="0.25">
      <c r="A188" s="11"/>
      <c r="B188" t="s">
        <v>21</v>
      </c>
      <c r="C188" s="3">
        <v>44914</v>
      </c>
      <c r="D188">
        <v>1.87</v>
      </c>
      <c r="E188">
        <v>22006</v>
      </c>
      <c r="F188">
        <v>0.14499999999999999</v>
      </c>
      <c r="G188">
        <v>3190.83</v>
      </c>
      <c r="H188">
        <v>11.46</v>
      </c>
      <c r="I188" s="13">
        <v>4061.18994140625</v>
      </c>
      <c r="J188">
        <v>4000</v>
      </c>
      <c r="K188">
        <v>2296</v>
      </c>
      <c r="L188">
        <v>12170</v>
      </c>
      <c r="M188">
        <f t="shared" si="18"/>
        <v>1764.6499999999999</v>
      </c>
      <c r="N188" s="8">
        <f t="shared" si="19"/>
        <v>129.49196392521182</v>
      </c>
      <c r="O188" s="8">
        <f t="shared" si="20"/>
        <v>0.64745981962605914</v>
      </c>
      <c r="P188" s="5">
        <f t="shared" si="21"/>
        <v>2285.0799414062503</v>
      </c>
      <c r="Q188" s="5">
        <f t="shared" si="22"/>
        <v>7613.4099414062503</v>
      </c>
      <c r="R188" s="5">
        <f t="shared" si="23"/>
        <v>9836</v>
      </c>
      <c r="S188" s="8">
        <f t="shared" si="24"/>
        <v>8536.8300853533274</v>
      </c>
      <c r="T188" s="8">
        <f t="shared" si="25"/>
        <v>12815.490085353329</v>
      </c>
      <c r="U188" s="8">
        <f t="shared" si="26"/>
        <v>3.2038725213383321</v>
      </c>
      <c r="V188" t="s">
        <v>16</v>
      </c>
    </row>
    <row r="189" spans="1:23" ht="15.75" hidden="1" x14ac:dyDescent="0.25">
      <c r="A189" s="11"/>
      <c r="B189" t="s">
        <v>21</v>
      </c>
      <c r="C189" s="3">
        <v>44568</v>
      </c>
      <c r="D189">
        <v>0.3</v>
      </c>
      <c r="E189">
        <v>22006</v>
      </c>
      <c r="F189">
        <v>0.14499999999999999</v>
      </c>
      <c r="G189">
        <v>3190.83</v>
      </c>
      <c r="H189">
        <v>11.46</v>
      </c>
      <c r="I189" s="13">
        <v>3984.53</v>
      </c>
      <c r="J189">
        <v>4000</v>
      </c>
      <c r="K189">
        <v>2296</v>
      </c>
      <c r="L189">
        <v>12170</v>
      </c>
      <c r="M189">
        <f t="shared" si="18"/>
        <v>1764.6499999999999</v>
      </c>
      <c r="N189" s="8">
        <f t="shared" si="19"/>
        <v>125.14776301249542</v>
      </c>
      <c r="O189" s="8">
        <f t="shared" si="20"/>
        <v>0.62573881506247708</v>
      </c>
      <c r="P189" s="5">
        <f t="shared" si="21"/>
        <v>2208.42</v>
      </c>
      <c r="Q189" s="5">
        <f t="shared" si="22"/>
        <v>7536.75</v>
      </c>
      <c r="R189" s="5">
        <f t="shared" si="23"/>
        <v>9836</v>
      </c>
      <c r="S189" s="8">
        <f t="shared" si="24"/>
        <v>8429.1912128184067</v>
      </c>
      <c r="T189" s="8">
        <f t="shared" si="25"/>
        <v>12707.851212818407</v>
      </c>
      <c r="U189" s="8">
        <f t="shared" si="26"/>
        <v>3.1769628032046016</v>
      </c>
      <c r="V189" t="s">
        <v>16</v>
      </c>
    </row>
    <row r="190" spans="1:23" ht="15.75" x14ac:dyDescent="0.25">
      <c r="A190" s="11"/>
      <c r="B190" t="s">
        <v>21</v>
      </c>
      <c r="C190" s="3">
        <v>44662</v>
      </c>
      <c r="D190" s="4">
        <v>0.01</v>
      </c>
      <c r="E190">
        <v>22006</v>
      </c>
      <c r="F190">
        <v>0.14499999999999999</v>
      </c>
      <c r="G190">
        <v>3190.83</v>
      </c>
      <c r="H190">
        <v>11.46</v>
      </c>
      <c r="I190" s="13">
        <v>3956.66</v>
      </c>
      <c r="J190">
        <v>4000</v>
      </c>
      <c r="K190">
        <v>2296</v>
      </c>
      <c r="L190">
        <v>12170</v>
      </c>
      <c r="M190">
        <f t="shared" si="18"/>
        <v>1764.6499999999999</v>
      </c>
      <c r="N190" s="8">
        <f t="shared" si="19"/>
        <v>123.56841299974502</v>
      </c>
      <c r="O190" s="8">
        <f t="shared" si="20"/>
        <v>0.61784206499872507</v>
      </c>
      <c r="P190" s="5">
        <f t="shared" si="21"/>
        <v>2180.5500000000002</v>
      </c>
      <c r="Q190" s="5">
        <f t="shared" si="22"/>
        <v>7508.88</v>
      </c>
      <c r="R190" s="5">
        <f t="shared" si="23"/>
        <v>9836</v>
      </c>
      <c r="S190" s="8">
        <f t="shared" si="24"/>
        <v>8390.0587099424811</v>
      </c>
      <c r="T190" s="8">
        <f t="shared" si="25"/>
        <v>12668.718709942483</v>
      </c>
      <c r="U190" s="8">
        <f t="shared" si="26"/>
        <v>3.1671796774856209</v>
      </c>
      <c r="V190" t="s">
        <v>16</v>
      </c>
    </row>
    <row r="191" spans="1:23" ht="15.75" hidden="1" x14ac:dyDescent="0.25">
      <c r="A191" s="11"/>
      <c r="B191" t="s">
        <v>21</v>
      </c>
      <c r="C191" s="3">
        <v>44661</v>
      </c>
      <c r="D191">
        <v>0</v>
      </c>
      <c r="E191">
        <v>22006</v>
      </c>
      <c r="F191">
        <v>0.14499999999999999</v>
      </c>
      <c r="G191">
        <v>3190.83</v>
      </c>
      <c r="H191">
        <v>11.46</v>
      </c>
      <c r="I191" s="13">
        <v>3949.54</v>
      </c>
      <c r="J191">
        <v>4000</v>
      </c>
      <c r="K191">
        <v>2296</v>
      </c>
      <c r="L191">
        <v>12170</v>
      </c>
      <c r="M191">
        <f t="shared" si="18"/>
        <v>1764.6499999999999</v>
      </c>
      <c r="N191" s="8">
        <f t="shared" si="19"/>
        <v>123.1649335562293</v>
      </c>
      <c r="O191" s="8">
        <f t="shared" si="20"/>
        <v>0.61582466778114653</v>
      </c>
      <c r="P191" s="5">
        <f t="shared" si="21"/>
        <v>2173.4300000000003</v>
      </c>
      <c r="Q191" s="5">
        <f t="shared" si="22"/>
        <v>7501.76</v>
      </c>
      <c r="R191" s="5">
        <f t="shared" si="23"/>
        <v>9836</v>
      </c>
      <c r="S191" s="8">
        <f t="shared" si="24"/>
        <v>8380.0614576828266</v>
      </c>
      <c r="T191" s="8">
        <f t="shared" si="25"/>
        <v>12658.721457682826</v>
      </c>
      <c r="U191" s="8">
        <f t="shared" si="26"/>
        <v>3.1646803644207067</v>
      </c>
      <c r="V191" t="s">
        <v>16</v>
      </c>
    </row>
    <row r="192" spans="1:23" ht="15.75" hidden="1" x14ac:dyDescent="0.25">
      <c r="A192" s="11"/>
      <c r="B192" t="s">
        <v>21</v>
      </c>
      <c r="C192" s="3">
        <v>44606</v>
      </c>
      <c r="D192">
        <v>4.74</v>
      </c>
      <c r="E192">
        <v>22006</v>
      </c>
      <c r="F192">
        <v>0.14499999999999999</v>
      </c>
      <c r="G192">
        <v>3190.83</v>
      </c>
      <c r="H192">
        <v>11.46</v>
      </c>
      <c r="I192" s="13">
        <v>3946.22</v>
      </c>
      <c r="J192">
        <v>4000</v>
      </c>
      <c r="K192">
        <v>2296</v>
      </c>
      <c r="L192">
        <v>12170</v>
      </c>
      <c r="M192">
        <f t="shared" si="18"/>
        <v>1764.6499999999999</v>
      </c>
      <c r="N192" s="8">
        <f t="shared" si="19"/>
        <v>122.97679426515171</v>
      </c>
      <c r="O192" s="8">
        <f t="shared" si="20"/>
        <v>0.61488397132575856</v>
      </c>
      <c r="P192" s="5">
        <f t="shared" si="21"/>
        <v>2170.1099999999997</v>
      </c>
      <c r="Q192" s="5">
        <f t="shared" si="22"/>
        <v>7498.44</v>
      </c>
      <c r="R192" s="5">
        <f t="shared" si="23"/>
        <v>9836</v>
      </c>
      <c r="S192" s="8">
        <f t="shared" si="24"/>
        <v>8375.3998175842225</v>
      </c>
      <c r="T192" s="8">
        <f t="shared" si="25"/>
        <v>12654.059817584222</v>
      </c>
      <c r="U192" s="8">
        <f t="shared" si="26"/>
        <v>3.1635149543960557</v>
      </c>
      <c r="V192" t="s">
        <v>16</v>
      </c>
    </row>
    <row r="193" spans="1:22" ht="15.75" hidden="1" x14ac:dyDescent="0.25">
      <c r="A193" s="11"/>
      <c r="B193" t="s">
        <v>21</v>
      </c>
      <c r="C193" s="3">
        <v>44657</v>
      </c>
      <c r="D193">
        <v>1.71</v>
      </c>
      <c r="E193">
        <v>22006</v>
      </c>
      <c r="F193">
        <v>0.14499999999999999</v>
      </c>
      <c r="G193">
        <v>3190.83</v>
      </c>
      <c r="H193">
        <v>11.46</v>
      </c>
      <c r="I193" s="13">
        <v>3943.73</v>
      </c>
      <c r="J193">
        <v>4000</v>
      </c>
      <c r="K193">
        <v>2296</v>
      </c>
      <c r="L193">
        <v>12170</v>
      </c>
      <c r="M193">
        <f t="shared" si="18"/>
        <v>1764.6499999999999</v>
      </c>
      <c r="N193" s="8">
        <f t="shared" si="19"/>
        <v>122.83568979684357</v>
      </c>
      <c r="O193" s="8">
        <f t="shared" si="20"/>
        <v>0.61417844898421781</v>
      </c>
      <c r="P193" s="5">
        <f t="shared" si="21"/>
        <v>2167.62</v>
      </c>
      <c r="Q193" s="5">
        <f t="shared" si="22"/>
        <v>7495.95</v>
      </c>
      <c r="R193" s="5">
        <f t="shared" si="23"/>
        <v>9836</v>
      </c>
      <c r="S193" s="8">
        <f t="shared" si="24"/>
        <v>8371.9035875102709</v>
      </c>
      <c r="T193" s="8">
        <f t="shared" si="25"/>
        <v>12650.563587510271</v>
      </c>
      <c r="U193" s="8">
        <f t="shared" si="26"/>
        <v>3.1626408968775679</v>
      </c>
      <c r="V193" t="s">
        <v>16</v>
      </c>
    </row>
    <row r="194" spans="1:22" ht="15.75" x14ac:dyDescent="0.25">
      <c r="A194" s="11"/>
      <c r="B194" t="s">
        <v>21</v>
      </c>
      <c r="C194" s="3">
        <v>44669</v>
      </c>
      <c r="D194" s="4">
        <v>0</v>
      </c>
      <c r="E194">
        <v>22006</v>
      </c>
      <c r="F194">
        <v>0.14499999999999999</v>
      </c>
      <c r="G194">
        <v>3190.83</v>
      </c>
      <c r="H194">
        <v>11.46</v>
      </c>
      <c r="I194" s="13">
        <v>3926.27</v>
      </c>
      <c r="J194">
        <v>4000</v>
      </c>
      <c r="K194">
        <v>2296</v>
      </c>
      <c r="L194">
        <v>12170</v>
      </c>
      <c r="M194">
        <f t="shared" ref="M194:M257" si="27">SUM(L194*0.145)</f>
        <v>1764.6499999999999</v>
      </c>
      <c r="N194" s="8">
        <f t="shared" ref="N194:N257" si="28">P194/M194*100</f>
        <v>121.8462584648514</v>
      </c>
      <c r="O194" s="8">
        <f t="shared" ref="O194:O257" si="29">SUM(N194/100)/2</f>
        <v>0.60923129232425699</v>
      </c>
      <c r="P194" s="5">
        <f t="shared" ref="P194:P257" si="30">I194-M194-H194</f>
        <v>2150.16</v>
      </c>
      <c r="Q194" s="5">
        <f t="shared" ref="Q194:Q257" si="31">SUM(3*M194)+P194+(3*H194)</f>
        <v>7478.49</v>
      </c>
      <c r="R194" s="5">
        <f t="shared" ref="R194:R257" si="32">E194-L194</f>
        <v>9836</v>
      </c>
      <c r="S194" s="8">
        <f t="shared" ref="S194:S257" si="33">SUM(Q194)+(R194*0.145*O194)</f>
        <v>8347.3878537387009</v>
      </c>
      <c r="T194" s="8">
        <f t="shared" ref="T194:T257" si="34">SUM(Q194)+ (3*(R194*0.145))+(R194*0.145*O194)</f>
        <v>12626.047853738701</v>
      </c>
      <c r="U194" s="8">
        <f t="shared" ref="U194:U257" si="35">SUM(T194/J194)</f>
        <v>3.1565119634346752</v>
      </c>
      <c r="V194" t="s">
        <v>16</v>
      </c>
    </row>
    <row r="195" spans="1:22" ht="15.75" hidden="1" x14ac:dyDescent="0.25">
      <c r="A195" s="11"/>
      <c r="B195" t="s">
        <v>21</v>
      </c>
      <c r="C195" s="3">
        <v>44871</v>
      </c>
      <c r="D195">
        <v>2.77</v>
      </c>
      <c r="E195">
        <v>22006</v>
      </c>
      <c r="F195">
        <v>0.14499999999999999</v>
      </c>
      <c r="G195">
        <v>3190.83</v>
      </c>
      <c r="H195">
        <v>11.46</v>
      </c>
      <c r="I195" s="13">
        <v>3920.6</v>
      </c>
      <c r="J195">
        <v>4000</v>
      </c>
      <c r="K195">
        <v>2296</v>
      </c>
      <c r="L195">
        <v>12170</v>
      </c>
      <c r="M195">
        <f t="shared" si="27"/>
        <v>1764.6499999999999</v>
      </c>
      <c r="N195" s="8">
        <f t="shared" si="28"/>
        <v>121.52494829002917</v>
      </c>
      <c r="O195" s="8">
        <f t="shared" si="29"/>
        <v>0.60762474145014589</v>
      </c>
      <c r="P195" s="5">
        <f t="shared" si="30"/>
        <v>2144.4899999999998</v>
      </c>
      <c r="Q195" s="5">
        <f t="shared" si="31"/>
        <v>7472.82</v>
      </c>
      <c r="R195" s="5">
        <f t="shared" si="32"/>
        <v>9836</v>
      </c>
      <c r="S195" s="8">
        <f t="shared" si="33"/>
        <v>8339.4265587510272</v>
      </c>
      <c r="T195" s="8">
        <f t="shared" si="34"/>
        <v>12618.086558751027</v>
      </c>
      <c r="U195" s="8">
        <f t="shared" si="35"/>
        <v>3.1545216396877569</v>
      </c>
      <c r="V195" t="s">
        <v>16</v>
      </c>
    </row>
    <row r="196" spans="1:22" ht="15.75" hidden="1" x14ac:dyDescent="0.25">
      <c r="A196" s="11"/>
      <c r="B196" t="s">
        <v>21</v>
      </c>
      <c r="C196" s="3">
        <v>44832</v>
      </c>
      <c r="D196">
        <v>0</v>
      </c>
      <c r="E196">
        <v>22006</v>
      </c>
      <c r="F196">
        <v>0.14499999999999999</v>
      </c>
      <c r="G196">
        <v>3190.83</v>
      </c>
      <c r="H196">
        <v>11.46</v>
      </c>
      <c r="I196" s="13">
        <v>3903.28</v>
      </c>
      <c r="J196">
        <v>4000</v>
      </c>
      <c r="K196">
        <v>2296</v>
      </c>
      <c r="L196">
        <v>12170</v>
      </c>
      <c r="M196">
        <f t="shared" si="27"/>
        <v>1764.6499999999999</v>
      </c>
      <c r="N196" s="8">
        <f t="shared" si="28"/>
        <v>120.54345054260054</v>
      </c>
      <c r="O196" s="8">
        <f t="shared" si="29"/>
        <v>0.60271725271300269</v>
      </c>
      <c r="P196" s="5">
        <f t="shared" si="30"/>
        <v>2127.17</v>
      </c>
      <c r="Q196" s="5">
        <f t="shared" si="31"/>
        <v>7455.5</v>
      </c>
      <c r="R196" s="5">
        <f t="shared" si="32"/>
        <v>9836</v>
      </c>
      <c r="S196" s="8">
        <f t="shared" si="33"/>
        <v>8315.1074001643392</v>
      </c>
      <c r="T196" s="8">
        <f t="shared" si="34"/>
        <v>12593.767400164339</v>
      </c>
      <c r="U196" s="8">
        <f t="shared" si="35"/>
        <v>3.1484418500410847</v>
      </c>
      <c r="V196" t="s">
        <v>16</v>
      </c>
    </row>
    <row r="197" spans="1:22" ht="15.75" x14ac:dyDescent="0.25">
      <c r="A197" s="11"/>
      <c r="B197" t="s">
        <v>21</v>
      </c>
      <c r="C197" s="3">
        <v>44574</v>
      </c>
      <c r="D197" s="4">
        <v>0</v>
      </c>
      <c r="E197">
        <v>22006</v>
      </c>
      <c r="F197">
        <v>0.14499999999999999</v>
      </c>
      <c r="G197">
        <v>3190.83</v>
      </c>
      <c r="H197">
        <v>11.46</v>
      </c>
      <c r="I197" s="13">
        <v>3901.69</v>
      </c>
      <c r="J197">
        <v>4000</v>
      </c>
      <c r="K197">
        <v>2296</v>
      </c>
      <c r="L197">
        <v>12170</v>
      </c>
      <c r="M197">
        <f t="shared" si="27"/>
        <v>1764.6499999999999</v>
      </c>
      <c r="N197" s="8">
        <f t="shared" si="28"/>
        <v>120.4533476893435</v>
      </c>
      <c r="O197" s="8">
        <f t="shared" si="29"/>
        <v>0.60226673844671752</v>
      </c>
      <c r="P197" s="5">
        <f t="shared" si="30"/>
        <v>2125.58</v>
      </c>
      <c r="Q197" s="5">
        <f t="shared" si="31"/>
        <v>7453.91</v>
      </c>
      <c r="R197" s="5">
        <f t="shared" si="32"/>
        <v>9836</v>
      </c>
      <c r="S197" s="8">
        <f t="shared" si="33"/>
        <v>8312.8748677074764</v>
      </c>
      <c r="T197" s="8">
        <f t="shared" si="34"/>
        <v>12591.534867707476</v>
      </c>
      <c r="U197" s="8">
        <f t="shared" si="35"/>
        <v>3.1478837169268692</v>
      </c>
      <c r="V197" t="s">
        <v>16</v>
      </c>
    </row>
    <row r="198" spans="1:22" ht="15.75" hidden="1" x14ac:dyDescent="0.25">
      <c r="A198" s="11"/>
      <c r="B198" t="s">
        <v>21</v>
      </c>
      <c r="C198" s="3">
        <v>44913</v>
      </c>
      <c r="D198">
        <v>9.44</v>
      </c>
      <c r="E198">
        <v>22006</v>
      </c>
      <c r="F198">
        <v>0.14499999999999999</v>
      </c>
      <c r="G198">
        <v>3190.83</v>
      </c>
      <c r="H198">
        <v>11.46</v>
      </c>
      <c r="I198" s="13">
        <v>3845.3701171875</v>
      </c>
      <c r="J198">
        <v>4000</v>
      </c>
      <c r="K198">
        <v>2296</v>
      </c>
      <c r="L198">
        <v>12170</v>
      </c>
      <c r="M198">
        <f t="shared" si="27"/>
        <v>1764.6499999999999</v>
      </c>
      <c r="N198" s="8">
        <f t="shared" si="28"/>
        <v>117.26178659720061</v>
      </c>
      <c r="O198" s="8">
        <f t="shared" si="29"/>
        <v>0.58630893298600306</v>
      </c>
      <c r="P198" s="5">
        <f t="shared" si="30"/>
        <v>2069.2601171875003</v>
      </c>
      <c r="Q198" s="5">
        <f t="shared" si="31"/>
        <v>7397.5901171875003</v>
      </c>
      <c r="R198" s="5">
        <f t="shared" si="32"/>
        <v>9836</v>
      </c>
      <c r="S198" s="8">
        <f t="shared" si="33"/>
        <v>8233.7956435907981</v>
      </c>
      <c r="T198" s="8">
        <f t="shared" si="34"/>
        <v>12512.455643590798</v>
      </c>
      <c r="U198" s="8">
        <f t="shared" si="35"/>
        <v>3.1281139108976994</v>
      </c>
      <c r="V198" t="s">
        <v>16</v>
      </c>
    </row>
    <row r="199" spans="1:22" ht="15.75" hidden="1" x14ac:dyDescent="0.25">
      <c r="A199" s="11"/>
      <c r="B199" t="s">
        <v>21</v>
      </c>
      <c r="C199" s="3">
        <v>44659</v>
      </c>
      <c r="D199">
        <v>0.57999999999999996</v>
      </c>
      <c r="E199">
        <v>22006</v>
      </c>
      <c r="F199">
        <v>0.14499999999999999</v>
      </c>
      <c r="G199">
        <v>3190.83</v>
      </c>
      <c r="H199">
        <v>11.46</v>
      </c>
      <c r="I199" s="13">
        <v>3817.81</v>
      </c>
      <c r="J199">
        <v>4000</v>
      </c>
      <c r="K199">
        <v>2296</v>
      </c>
      <c r="L199">
        <v>12170</v>
      </c>
      <c r="M199">
        <f t="shared" si="27"/>
        <v>1764.6499999999999</v>
      </c>
      <c r="N199" s="8">
        <f t="shared" si="28"/>
        <v>115.69999716657695</v>
      </c>
      <c r="O199" s="8">
        <f t="shared" si="29"/>
        <v>0.57849998583288476</v>
      </c>
      <c r="P199" s="5">
        <f t="shared" si="30"/>
        <v>2041.6999999999998</v>
      </c>
      <c r="Q199" s="5">
        <f t="shared" si="31"/>
        <v>7370.03</v>
      </c>
      <c r="R199" s="5">
        <f t="shared" si="32"/>
        <v>9836</v>
      </c>
      <c r="S199" s="8">
        <f t="shared" si="33"/>
        <v>8195.098249794577</v>
      </c>
      <c r="T199" s="8">
        <f t="shared" si="34"/>
        <v>12473.758249794575</v>
      </c>
      <c r="U199" s="8">
        <f t="shared" si="35"/>
        <v>3.1184395624486436</v>
      </c>
      <c r="V199" t="s">
        <v>16</v>
      </c>
    </row>
    <row r="200" spans="1:22" ht="15.75" hidden="1" x14ac:dyDescent="0.25">
      <c r="A200" s="11"/>
      <c r="B200" t="s">
        <v>21</v>
      </c>
      <c r="C200" s="3">
        <v>44670</v>
      </c>
      <c r="D200">
        <v>0.85</v>
      </c>
      <c r="E200">
        <v>22006</v>
      </c>
      <c r="F200">
        <v>0.14499999999999999</v>
      </c>
      <c r="G200">
        <v>3190.83</v>
      </c>
      <c r="H200">
        <v>11.46</v>
      </c>
      <c r="I200" s="13">
        <v>3772.57</v>
      </c>
      <c r="J200">
        <v>4000</v>
      </c>
      <c r="K200">
        <v>2296</v>
      </c>
      <c r="L200">
        <v>12170</v>
      </c>
      <c r="M200">
        <f t="shared" si="27"/>
        <v>1764.6499999999999</v>
      </c>
      <c r="N200" s="8">
        <f t="shared" si="28"/>
        <v>113.13631598333949</v>
      </c>
      <c r="O200" s="8">
        <f t="shared" si="29"/>
        <v>0.56568157991669743</v>
      </c>
      <c r="P200" s="5">
        <f t="shared" si="30"/>
        <v>1996.4600000000003</v>
      </c>
      <c r="Q200" s="5">
        <f t="shared" si="31"/>
        <v>7324.79</v>
      </c>
      <c r="R200" s="5">
        <f t="shared" si="32"/>
        <v>9836</v>
      </c>
      <c r="S200" s="8">
        <f t="shared" si="33"/>
        <v>8131.5763829087919</v>
      </c>
      <c r="T200" s="8">
        <f t="shared" si="34"/>
        <v>12410.236382908794</v>
      </c>
      <c r="U200" s="8">
        <f t="shared" si="35"/>
        <v>3.1025590957271985</v>
      </c>
      <c r="V200" t="s">
        <v>16</v>
      </c>
    </row>
    <row r="201" spans="1:22" ht="15.75" hidden="1" x14ac:dyDescent="0.25">
      <c r="A201" s="11"/>
      <c r="B201" t="s">
        <v>21</v>
      </c>
      <c r="C201" s="3">
        <v>44859</v>
      </c>
      <c r="D201">
        <v>0.09</v>
      </c>
      <c r="E201">
        <v>22006</v>
      </c>
      <c r="F201">
        <v>0.14499999999999999</v>
      </c>
      <c r="G201">
        <v>3190.83</v>
      </c>
      <c r="H201">
        <v>11.46</v>
      </c>
      <c r="I201" s="13">
        <v>3757.07</v>
      </c>
      <c r="J201">
        <v>4000</v>
      </c>
      <c r="K201">
        <v>2296</v>
      </c>
      <c r="L201">
        <v>12170</v>
      </c>
      <c r="M201">
        <f t="shared" si="27"/>
        <v>1764.6499999999999</v>
      </c>
      <c r="N201" s="8">
        <f t="shared" si="28"/>
        <v>112.25795483523646</v>
      </c>
      <c r="O201" s="8">
        <f t="shared" si="29"/>
        <v>0.56128977417618231</v>
      </c>
      <c r="P201" s="5">
        <f t="shared" si="30"/>
        <v>1980.9600000000003</v>
      </c>
      <c r="Q201" s="5">
        <f t="shared" si="31"/>
        <v>7309.29</v>
      </c>
      <c r="R201" s="5">
        <f t="shared" si="32"/>
        <v>9836</v>
      </c>
      <c r="S201" s="8">
        <f t="shared" si="33"/>
        <v>8109.8127017255547</v>
      </c>
      <c r="T201" s="8">
        <f t="shared" si="34"/>
        <v>12388.472701725555</v>
      </c>
      <c r="U201" s="8">
        <f t="shared" si="35"/>
        <v>3.097118175431389</v>
      </c>
      <c r="V201" t="s">
        <v>16</v>
      </c>
    </row>
    <row r="202" spans="1:22" ht="15.75" hidden="1" x14ac:dyDescent="0.25">
      <c r="A202" s="11"/>
      <c r="B202" t="s">
        <v>21</v>
      </c>
      <c r="C202" s="3">
        <v>44655</v>
      </c>
      <c r="D202">
        <v>8.57</v>
      </c>
      <c r="E202">
        <v>22006</v>
      </c>
      <c r="F202">
        <v>0.14499999999999999</v>
      </c>
      <c r="G202">
        <v>3190.83</v>
      </c>
      <c r="H202">
        <v>11.46</v>
      </c>
      <c r="I202" s="13">
        <v>3733.87</v>
      </c>
      <c r="J202">
        <v>4000</v>
      </c>
      <c r="K202">
        <v>2296</v>
      </c>
      <c r="L202">
        <v>12170</v>
      </c>
      <c r="M202">
        <f t="shared" si="27"/>
        <v>1764.6499999999999</v>
      </c>
      <c r="N202" s="8">
        <f t="shared" si="28"/>
        <v>110.94324653614032</v>
      </c>
      <c r="O202" s="8">
        <f t="shared" si="29"/>
        <v>0.55471623268070158</v>
      </c>
      <c r="P202" s="5">
        <f t="shared" si="30"/>
        <v>1957.76</v>
      </c>
      <c r="Q202" s="5">
        <f t="shared" si="31"/>
        <v>7286.09</v>
      </c>
      <c r="R202" s="5">
        <f t="shared" si="32"/>
        <v>9836</v>
      </c>
      <c r="S202" s="8">
        <f t="shared" si="33"/>
        <v>8077.23738537387</v>
      </c>
      <c r="T202" s="8">
        <f t="shared" si="34"/>
        <v>12355.89738537387</v>
      </c>
      <c r="U202" s="8">
        <f t="shared" si="35"/>
        <v>3.0889743463434676</v>
      </c>
      <c r="V202" t="s">
        <v>16</v>
      </c>
    </row>
    <row r="203" spans="1:22" ht="15.75" hidden="1" x14ac:dyDescent="0.25">
      <c r="A203" s="11"/>
      <c r="B203" t="s">
        <v>21</v>
      </c>
      <c r="C203" s="3">
        <v>44656</v>
      </c>
      <c r="D203">
        <v>0.7</v>
      </c>
      <c r="E203">
        <v>22006</v>
      </c>
      <c r="F203">
        <v>0.14499999999999999</v>
      </c>
      <c r="G203">
        <v>3190.83</v>
      </c>
      <c r="H203">
        <v>11.46</v>
      </c>
      <c r="I203" s="13">
        <v>3706.1</v>
      </c>
      <c r="J203">
        <v>4000</v>
      </c>
      <c r="K203">
        <v>2296</v>
      </c>
      <c r="L203">
        <v>12170</v>
      </c>
      <c r="M203">
        <f t="shared" si="27"/>
        <v>1764.6499999999999</v>
      </c>
      <c r="N203" s="8">
        <f t="shared" si="28"/>
        <v>109.36956336950672</v>
      </c>
      <c r="O203" s="8">
        <f t="shared" si="29"/>
        <v>0.54684781684753359</v>
      </c>
      <c r="P203" s="5">
        <f t="shared" si="30"/>
        <v>1929.99</v>
      </c>
      <c r="Q203" s="5">
        <f t="shared" si="31"/>
        <v>7258.32</v>
      </c>
      <c r="R203" s="5">
        <f t="shared" si="32"/>
        <v>9836</v>
      </c>
      <c r="S203" s="8">
        <f t="shared" si="33"/>
        <v>8038.2452933442892</v>
      </c>
      <c r="T203" s="8">
        <f t="shared" si="34"/>
        <v>12316.905293344289</v>
      </c>
      <c r="U203" s="8">
        <f t="shared" si="35"/>
        <v>3.0792263233360724</v>
      </c>
      <c r="V203" t="s">
        <v>16</v>
      </c>
    </row>
    <row r="204" spans="1:22" ht="15.75" hidden="1" x14ac:dyDescent="0.25">
      <c r="A204" s="11"/>
      <c r="B204" t="s">
        <v>21</v>
      </c>
      <c r="C204" s="3">
        <v>44809</v>
      </c>
      <c r="D204">
        <v>10.49</v>
      </c>
      <c r="E204">
        <v>22006</v>
      </c>
      <c r="F204">
        <v>0.14499999999999999</v>
      </c>
      <c r="G204">
        <v>3190.83</v>
      </c>
      <c r="H204">
        <v>11.46</v>
      </c>
      <c r="I204" s="13">
        <v>3686.19</v>
      </c>
      <c r="J204">
        <v>4000</v>
      </c>
      <c r="K204">
        <v>2296</v>
      </c>
      <c r="L204">
        <v>12170</v>
      </c>
      <c r="M204">
        <f t="shared" si="27"/>
        <v>1764.6499999999999</v>
      </c>
      <c r="N204" s="8">
        <f t="shared" si="28"/>
        <v>108.24129430765311</v>
      </c>
      <c r="O204" s="8">
        <f t="shared" si="29"/>
        <v>0.54120647153826551</v>
      </c>
      <c r="P204" s="5">
        <f t="shared" si="30"/>
        <v>1910.0800000000002</v>
      </c>
      <c r="Q204" s="5">
        <f t="shared" si="31"/>
        <v>7238.41</v>
      </c>
      <c r="R204" s="5">
        <f t="shared" si="32"/>
        <v>9836</v>
      </c>
      <c r="S204" s="8">
        <f t="shared" si="33"/>
        <v>8010.2894938373047</v>
      </c>
      <c r="T204" s="8">
        <f t="shared" si="34"/>
        <v>12288.949493837305</v>
      </c>
      <c r="U204" s="8">
        <f t="shared" si="35"/>
        <v>3.072237373459326</v>
      </c>
      <c r="V204" t="s">
        <v>16</v>
      </c>
    </row>
    <row r="205" spans="1:22" ht="15.75" hidden="1" x14ac:dyDescent="0.25">
      <c r="A205" s="11"/>
      <c r="B205" t="s">
        <v>21</v>
      </c>
      <c r="C205" s="3">
        <v>44596</v>
      </c>
      <c r="D205">
        <v>6.34</v>
      </c>
      <c r="E205">
        <v>22006</v>
      </c>
      <c r="F205">
        <v>0.14499999999999999</v>
      </c>
      <c r="G205">
        <v>3190.83</v>
      </c>
      <c r="H205">
        <v>11.46</v>
      </c>
      <c r="I205" s="13">
        <v>3674.67</v>
      </c>
      <c r="J205">
        <v>4000</v>
      </c>
      <c r="K205">
        <v>2296</v>
      </c>
      <c r="L205">
        <v>12170</v>
      </c>
      <c r="M205">
        <f t="shared" si="27"/>
        <v>1764.6499999999999</v>
      </c>
      <c r="N205" s="8">
        <f t="shared" si="28"/>
        <v>107.58847363499846</v>
      </c>
      <c r="O205" s="8">
        <f t="shared" si="29"/>
        <v>0.5379423681749923</v>
      </c>
      <c r="P205" s="5">
        <f t="shared" si="30"/>
        <v>1898.5600000000002</v>
      </c>
      <c r="Q205" s="5">
        <f t="shared" si="31"/>
        <v>7226.89</v>
      </c>
      <c r="R205" s="5">
        <f t="shared" si="32"/>
        <v>9836</v>
      </c>
      <c r="S205" s="8">
        <f t="shared" si="33"/>
        <v>7994.1141643385381</v>
      </c>
      <c r="T205" s="8">
        <f t="shared" si="34"/>
        <v>12272.774164338536</v>
      </c>
      <c r="U205" s="8">
        <f t="shared" si="35"/>
        <v>3.0681935410846339</v>
      </c>
      <c r="V205" t="s">
        <v>16</v>
      </c>
    </row>
    <row r="206" spans="1:22" ht="15.75" x14ac:dyDescent="0.25">
      <c r="A206" s="11"/>
      <c r="B206" t="s">
        <v>21</v>
      </c>
      <c r="C206" s="3">
        <v>44575</v>
      </c>
      <c r="D206" s="4">
        <v>0</v>
      </c>
      <c r="E206">
        <v>22006</v>
      </c>
      <c r="F206">
        <v>0.14499999999999999</v>
      </c>
      <c r="G206">
        <v>3190.83</v>
      </c>
      <c r="H206">
        <v>11.46</v>
      </c>
      <c r="I206" s="13">
        <v>3635.74</v>
      </c>
      <c r="J206">
        <v>4000</v>
      </c>
      <c r="K206">
        <v>2296</v>
      </c>
      <c r="L206">
        <v>12170</v>
      </c>
      <c r="M206">
        <f t="shared" si="27"/>
        <v>1764.6499999999999</v>
      </c>
      <c r="N206" s="8">
        <f t="shared" si="28"/>
        <v>105.38237044173067</v>
      </c>
      <c r="O206" s="8">
        <f t="shared" si="29"/>
        <v>0.52691185220865333</v>
      </c>
      <c r="P206" s="5">
        <f t="shared" si="30"/>
        <v>1859.6299999999999</v>
      </c>
      <c r="Q206" s="5">
        <f t="shared" si="31"/>
        <v>7187.96</v>
      </c>
      <c r="R206" s="5">
        <f t="shared" si="32"/>
        <v>9836</v>
      </c>
      <c r="S206" s="8">
        <f t="shared" si="33"/>
        <v>7939.4522218570255</v>
      </c>
      <c r="T206" s="8">
        <f t="shared" si="34"/>
        <v>12218.112221857024</v>
      </c>
      <c r="U206" s="8">
        <f t="shared" si="35"/>
        <v>3.0545280554642558</v>
      </c>
      <c r="V206" t="s">
        <v>16</v>
      </c>
    </row>
    <row r="207" spans="1:22" ht="15.75" hidden="1" x14ac:dyDescent="0.25">
      <c r="A207" s="11"/>
      <c r="B207" t="s">
        <v>21</v>
      </c>
      <c r="C207" s="3">
        <v>44874</v>
      </c>
      <c r="D207">
        <v>0.01</v>
      </c>
      <c r="E207">
        <v>22006</v>
      </c>
      <c r="F207">
        <v>0.14499999999999999</v>
      </c>
      <c r="G207">
        <v>3190.83</v>
      </c>
      <c r="H207">
        <v>11.46</v>
      </c>
      <c r="I207" s="13">
        <v>3614.12</v>
      </c>
      <c r="J207">
        <v>4000</v>
      </c>
      <c r="K207">
        <v>2296</v>
      </c>
      <c r="L207">
        <v>12170</v>
      </c>
      <c r="M207">
        <f t="shared" si="27"/>
        <v>1764.6499999999999</v>
      </c>
      <c r="N207" s="8">
        <f t="shared" si="28"/>
        <v>104.15719831127987</v>
      </c>
      <c r="O207" s="8">
        <f t="shared" si="29"/>
        <v>0.52078599155639937</v>
      </c>
      <c r="P207" s="5">
        <f t="shared" si="30"/>
        <v>1838.01</v>
      </c>
      <c r="Q207" s="5">
        <f t="shared" si="31"/>
        <v>7166.34</v>
      </c>
      <c r="R207" s="5">
        <f t="shared" si="32"/>
        <v>9836</v>
      </c>
      <c r="S207" s="8">
        <f t="shared" si="33"/>
        <v>7909.0953968775684</v>
      </c>
      <c r="T207" s="8">
        <f t="shared" si="34"/>
        <v>12187.755396877568</v>
      </c>
      <c r="U207" s="8">
        <f t="shared" si="35"/>
        <v>3.0469388492193921</v>
      </c>
      <c r="V207" t="s">
        <v>16</v>
      </c>
    </row>
    <row r="208" spans="1:22" ht="15.75" x14ac:dyDescent="0.25">
      <c r="A208" s="11"/>
      <c r="B208" t="s">
        <v>21</v>
      </c>
      <c r="C208" s="3">
        <v>44819</v>
      </c>
      <c r="D208" s="4">
        <v>0</v>
      </c>
      <c r="E208">
        <v>22006</v>
      </c>
      <c r="F208">
        <v>0.14499999999999999</v>
      </c>
      <c r="G208">
        <v>3190.83</v>
      </c>
      <c r="H208">
        <v>11.46</v>
      </c>
      <c r="I208" s="13">
        <v>3613.25</v>
      </c>
      <c r="J208">
        <v>4000</v>
      </c>
      <c r="K208">
        <v>2296</v>
      </c>
      <c r="L208">
        <v>12170</v>
      </c>
      <c r="M208">
        <f t="shared" si="27"/>
        <v>1764.6499999999999</v>
      </c>
      <c r="N208" s="8">
        <f t="shared" si="28"/>
        <v>104.10789675006376</v>
      </c>
      <c r="O208" s="8">
        <f t="shared" si="29"/>
        <v>0.52053948375031878</v>
      </c>
      <c r="P208" s="5">
        <f t="shared" si="30"/>
        <v>1837.14</v>
      </c>
      <c r="Q208" s="5">
        <f t="shared" si="31"/>
        <v>7165.47</v>
      </c>
      <c r="R208" s="5">
        <f t="shared" si="32"/>
        <v>9836</v>
      </c>
      <c r="S208" s="8">
        <f t="shared" si="33"/>
        <v>7907.8738225143798</v>
      </c>
      <c r="T208" s="8">
        <f t="shared" si="34"/>
        <v>12186.533822514381</v>
      </c>
      <c r="U208" s="8">
        <f t="shared" si="35"/>
        <v>3.0466334556285952</v>
      </c>
      <c r="V208" t="s">
        <v>16</v>
      </c>
    </row>
    <row r="209" spans="1:22" ht="15.75" hidden="1" x14ac:dyDescent="0.25">
      <c r="A209" s="11"/>
      <c r="B209" t="s">
        <v>21</v>
      </c>
      <c r="C209" s="3">
        <v>44810</v>
      </c>
      <c r="D209">
        <v>3.07</v>
      </c>
      <c r="E209">
        <v>22006</v>
      </c>
      <c r="F209">
        <v>0.14499999999999999</v>
      </c>
      <c r="G209">
        <v>3190.83</v>
      </c>
      <c r="H209">
        <v>11.46</v>
      </c>
      <c r="I209" s="13">
        <v>3605.58</v>
      </c>
      <c r="J209">
        <v>4000</v>
      </c>
      <c r="K209">
        <v>2296</v>
      </c>
      <c r="L209">
        <v>12170</v>
      </c>
      <c r="M209">
        <f t="shared" si="27"/>
        <v>1764.6499999999999</v>
      </c>
      <c r="N209" s="8">
        <f t="shared" si="28"/>
        <v>103.67324965290567</v>
      </c>
      <c r="O209" s="8">
        <f t="shared" si="29"/>
        <v>0.51836624826452837</v>
      </c>
      <c r="P209" s="5">
        <f t="shared" si="30"/>
        <v>1829.47</v>
      </c>
      <c r="Q209" s="5">
        <f t="shared" si="31"/>
        <v>7157.8</v>
      </c>
      <c r="R209" s="5">
        <f t="shared" si="32"/>
        <v>9836</v>
      </c>
      <c r="S209" s="8">
        <f t="shared" si="33"/>
        <v>7897.104310599836</v>
      </c>
      <c r="T209" s="8">
        <f t="shared" si="34"/>
        <v>12175.764310599834</v>
      </c>
      <c r="U209" s="8">
        <f t="shared" si="35"/>
        <v>3.0439410776499587</v>
      </c>
      <c r="V209" t="s">
        <v>16</v>
      </c>
    </row>
    <row r="210" spans="1:22" ht="15.75" x14ac:dyDescent="0.25">
      <c r="A210" s="11"/>
      <c r="B210" t="s">
        <v>21</v>
      </c>
      <c r="C210" s="3">
        <v>44576</v>
      </c>
      <c r="D210" s="4">
        <v>0</v>
      </c>
      <c r="E210">
        <v>22006</v>
      </c>
      <c r="F210">
        <v>0.14499999999999999</v>
      </c>
      <c r="G210">
        <v>3190.83</v>
      </c>
      <c r="H210">
        <v>11.46</v>
      </c>
      <c r="I210" s="13">
        <v>3592.26</v>
      </c>
      <c r="J210">
        <v>4000</v>
      </c>
      <c r="K210">
        <v>2296</v>
      </c>
      <c r="L210">
        <v>12170</v>
      </c>
      <c r="M210">
        <f t="shared" si="27"/>
        <v>1764.6499999999999</v>
      </c>
      <c r="N210" s="8">
        <f t="shared" si="28"/>
        <v>102.91842575014878</v>
      </c>
      <c r="O210" s="8">
        <f t="shared" si="29"/>
        <v>0.51459212875074389</v>
      </c>
      <c r="P210" s="5">
        <f t="shared" si="30"/>
        <v>1816.1500000000003</v>
      </c>
      <c r="Q210" s="5">
        <f t="shared" si="31"/>
        <v>7144.4800000000005</v>
      </c>
      <c r="R210" s="5">
        <f t="shared" si="32"/>
        <v>9836</v>
      </c>
      <c r="S210" s="8">
        <f t="shared" si="33"/>
        <v>7878.4015858668863</v>
      </c>
      <c r="T210" s="8">
        <f t="shared" si="34"/>
        <v>12157.061585866886</v>
      </c>
      <c r="U210" s="8">
        <f t="shared" si="35"/>
        <v>3.0392653964667216</v>
      </c>
      <c r="V210" t="s">
        <v>16</v>
      </c>
    </row>
    <row r="211" spans="1:22" ht="15.75" hidden="1" x14ac:dyDescent="0.25">
      <c r="A211" s="11"/>
      <c r="B211" t="s">
        <v>21</v>
      </c>
      <c r="C211" s="3">
        <v>44591</v>
      </c>
      <c r="D211">
        <v>1.1299999999999999</v>
      </c>
      <c r="E211">
        <v>22006</v>
      </c>
      <c r="F211">
        <v>0.14499999999999999</v>
      </c>
      <c r="G211">
        <v>3190.83</v>
      </c>
      <c r="H211">
        <v>11.46</v>
      </c>
      <c r="I211" s="13">
        <v>3572.52</v>
      </c>
      <c r="J211">
        <v>4000</v>
      </c>
      <c r="K211">
        <v>2296</v>
      </c>
      <c r="L211">
        <v>12170</v>
      </c>
      <c r="M211">
        <f t="shared" si="27"/>
        <v>1764.6499999999999</v>
      </c>
      <c r="N211" s="8">
        <f t="shared" si="28"/>
        <v>101.79979032669368</v>
      </c>
      <c r="O211" s="8">
        <f t="shared" si="29"/>
        <v>0.50899895163346842</v>
      </c>
      <c r="P211" s="5">
        <f t="shared" si="30"/>
        <v>1796.41</v>
      </c>
      <c r="Q211" s="5">
        <f t="shared" si="31"/>
        <v>7124.74</v>
      </c>
      <c r="R211" s="5">
        <f t="shared" si="32"/>
        <v>9836</v>
      </c>
      <c r="S211" s="8">
        <f t="shared" si="33"/>
        <v>7850.6844847986849</v>
      </c>
      <c r="T211" s="8">
        <f t="shared" si="34"/>
        <v>12129.344484798685</v>
      </c>
      <c r="U211" s="8">
        <f t="shared" si="35"/>
        <v>3.0323361211996711</v>
      </c>
      <c r="V211" t="s">
        <v>16</v>
      </c>
    </row>
    <row r="212" spans="1:22" ht="15.75" hidden="1" x14ac:dyDescent="0.25">
      <c r="A212" s="11"/>
      <c r="B212" t="s">
        <v>21</v>
      </c>
      <c r="C212" s="3">
        <v>44869</v>
      </c>
      <c r="D212">
        <v>0</v>
      </c>
      <c r="E212">
        <v>22006</v>
      </c>
      <c r="F212">
        <v>0.14499999999999999</v>
      </c>
      <c r="G212">
        <v>3190.83</v>
      </c>
      <c r="H212">
        <v>11.46</v>
      </c>
      <c r="I212" s="13">
        <v>3570.93</v>
      </c>
      <c r="J212">
        <v>4000</v>
      </c>
      <c r="K212">
        <v>2296</v>
      </c>
      <c r="L212">
        <v>12170</v>
      </c>
      <c r="M212">
        <f t="shared" si="27"/>
        <v>1764.6499999999999</v>
      </c>
      <c r="N212" s="8">
        <f t="shared" si="28"/>
        <v>101.70968747343667</v>
      </c>
      <c r="O212" s="8">
        <f t="shared" si="29"/>
        <v>0.50854843736718336</v>
      </c>
      <c r="P212" s="5">
        <f t="shared" si="30"/>
        <v>1794.82</v>
      </c>
      <c r="Q212" s="5">
        <f t="shared" si="31"/>
        <v>7123.15</v>
      </c>
      <c r="R212" s="5">
        <f t="shared" si="32"/>
        <v>9836</v>
      </c>
      <c r="S212" s="8">
        <f t="shared" si="33"/>
        <v>7848.4519523418239</v>
      </c>
      <c r="T212" s="8">
        <f t="shared" si="34"/>
        <v>12127.111952341824</v>
      </c>
      <c r="U212" s="8">
        <f t="shared" si="35"/>
        <v>3.0317779880854561</v>
      </c>
      <c r="V212" t="s">
        <v>16</v>
      </c>
    </row>
    <row r="213" spans="1:22" ht="15.75" x14ac:dyDescent="0.25">
      <c r="A213" s="11"/>
      <c r="B213" t="s">
        <v>21</v>
      </c>
      <c r="C213" s="3">
        <v>44577</v>
      </c>
      <c r="D213" s="4">
        <v>0.06</v>
      </c>
      <c r="E213">
        <v>22006</v>
      </c>
      <c r="F213">
        <v>0.14499999999999999</v>
      </c>
      <c r="G213">
        <v>3190.83</v>
      </c>
      <c r="H213">
        <v>11.46</v>
      </c>
      <c r="I213" s="13">
        <v>3561.15</v>
      </c>
      <c r="J213">
        <v>4000</v>
      </c>
      <c r="K213">
        <v>2296</v>
      </c>
      <c r="L213">
        <v>12170</v>
      </c>
      <c r="M213">
        <f t="shared" si="27"/>
        <v>1764.6499999999999</v>
      </c>
      <c r="N213" s="8">
        <f t="shared" si="28"/>
        <v>101.15546992321424</v>
      </c>
      <c r="O213" s="8">
        <f t="shared" si="29"/>
        <v>0.50577734961607124</v>
      </c>
      <c r="P213" s="5">
        <f t="shared" si="30"/>
        <v>1785.0400000000002</v>
      </c>
      <c r="Q213" s="5">
        <f t="shared" si="31"/>
        <v>7113.37</v>
      </c>
      <c r="R213" s="5">
        <f t="shared" si="32"/>
        <v>9836</v>
      </c>
      <c r="S213" s="8">
        <f t="shared" si="33"/>
        <v>7834.7197715694329</v>
      </c>
      <c r="T213" s="8">
        <f t="shared" si="34"/>
        <v>12113.379771569433</v>
      </c>
      <c r="U213" s="8">
        <f t="shared" si="35"/>
        <v>3.0283449428923581</v>
      </c>
      <c r="V213" t="s">
        <v>16</v>
      </c>
    </row>
    <row r="214" spans="1:22" ht="15.75" hidden="1" x14ac:dyDescent="0.25">
      <c r="A214" s="11"/>
      <c r="B214" t="s">
        <v>21</v>
      </c>
      <c r="C214" s="3">
        <v>44866</v>
      </c>
      <c r="D214">
        <v>2.87</v>
      </c>
      <c r="E214">
        <v>22006</v>
      </c>
      <c r="F214">
        <v>0.14499999999999999</v>
      </c>
      <c r="G214">
        <v>3190.83</v>
      </c>
      <c r="H214">
        <v>11.46</v>
      </c>
      <c r="I214" s="13">
        <v>3555.29</v>
      </c>
      <c r="J214">
        <v>4000</v>
      </c>
      <c r="K214">
        <v>2296</v>
      </c>
      <c r="L214">
        <v>12170</v>
      </c>
      <c r="M214">
        <f t="shared" si="27"/>
        <v>1764.6499999999999</v>
      </c>
      <c r="N214" s="8">
        <f t="shared" si="28"/>
        <v>100.82339274077015</v>
      </c>
      <c r="O214" s="8">
        <f t="shared" si="29"/>
        <v>0.50411696370385073</v>
      </c>
      <c r="P214" s="5">
        <f t="shared" si="30"/>
        <v>1779.18</v>
      </c>
      <c r="Q214" s="5">
        <f t="shared" si="31"/>
        <v>7107.51</v>
      </c>
      <c r="R214" s="5">
        <f t="shared" si="32"/>
        <v>9836</v>
      </c>
      <c r="S214" s="8">
        <f t="shared" si="33"/>
        <v>7826.4916959737056</v>
      </c>
      <c r="T214" s="8">
        <f t="shared" si="34"/>
        <v>12105.151695973706</v>
      </c>
      <c r="U214" s="8">
        <f t="shared" si="35"/>
        <v>3.0262879239934262</v>
      </c>
      <c r="V214" t="s">
        <v>16</v>
      </c>
    </row>
    <row r="215" spans="1:22" ht="15.75" hidden="1" x14ac:dyDescent="0.25">
      <c r="A215" s="11"/>
      <c r="B215" t="s">
        <v>21</v>
      </c>
      <c r="C215" s="3">
        <v>44872</v>
      </c>
      <c r="D215">
        <v>1.06</v>
      </c>
      <c r="E215">
        <v>22006</v>
      </c>
      <c r="F215">
        <v>0.14499999999999999</v>
      </c>
      <c r="G215">
        <v>3190.83</v>
      </c>
      <c r="H215">
        <v>11.46</v>
      </c>
      <c r="I215" s="13">
        <v>3529.25</v>
      </c>
      <c r="J215">
        <v>4000</v>
      </c>
      <c r="K215">
        <v>2296</v>
      </c>
      <c r="L215">
        <v>12170</v>
      </c>
      <c r="M215">
        <f t="shared" si="27"/>
        <v>1764.6499999999999</v>
      </c>
      <c r="N215" s="8">
        <f t="shared" si="28"/>
        <v>99.347746011957057</v>
      </c>
      <c r="O215" s="8">
        <f t="shared" si="29"/>
        <v>0.49673873005978531</v>
      </c>
      <c r="P215" s="5">
        <f t="shared" si="30"/>
        <v>1753.14</v>
      </c>
      <c r="Q215" s="5">
        <f t="shared" si="31"/>
        <v>7081.47</v>
      </c>
      <c r="R215" s="5">
        <f t="shared" si="32"/>
        <v>9836</v>
      </c>
      <c r="S215" s="8">
        <f t="shared" si="33"/>
        <v>7789.9287115858669</v>
      </c>
      <c r="T215" s="8">
        <f t="shared" si="34"/>
        <v>12068.588711585868</v>
      </c>
      <c r="U215" s="8">
        <f t="shared" si="35"/>
        <v>3.0171471778964669</v>
      </c>
      <c r="V215" t="s">
        <v>16</v>
      </c>
    </row>
    <row r="216" spans="1:22" ht="15.75" x14ac:dyDescent="0.25">
      <c r="A216" s="11"/>
      <c r="B216" t="s">
        <v>21</v>
      </c>
      <c r="C216" s="3">
        <v>44578</v>
      </c>
      <c r="D216" s="4">
        <v>0</v>
      </c>
      <c r="E216">
        <v>22006</v>
      </c>
      <c r="F216">
        <v>0.14499999999999999</v>
      </c>
      <c r="G216">
        <v>3190.83</v>
      </c>
      <c r="H216">
        <v>11.46</v>
      </c>
      <c r="I216" s="13">
        <v>3495.17</v>
      </c>
      <c r="J216">
        <v>4000</v>
      </c>
      <c r="K216">
        <v>2296</v>
      </c>
      <c r="L216">
        <v>12170</v>
      </c>
      <c r="M216">
        <f t="shared" si="27"/>
        <v>1764.6499999999999</v>
      </c>
      <c r="N216" s="8">
        <f t="shared" si="28"/>
        <v>97.416484855353772</v>
      </c>
      <c r="O216" s="8">
        <f t="shared" si="29"/>
        <v>0.48708242427676884</v>
      </c>
      <c r="P216" s="5">
        <f t="shared" si="30"/>
        <v>1719.0600000000002</v>
      </c>
      <c r="Q216" s="5">
        <f t="shared" si="31"/>
        <v>7047.39</v>
      </c>
      <c r="R216" s="5">
        <f t="shared" si="32"/>
        <v>9836</v>
      </c>
      <c r="S216" s="8">
        <f t="shared" si="33"/>
        <v>7742.0766951520136</v>
      </c>
      <c r="T216" s="8">
        <f t="shared" si="34"/>
        <v>12020.736695152013</v>
      </c>
      <c r="U216" s="8">
        <f t="shared" si="35"/>
        <v>3.005184173788003</v>
      </c>
      <c r="V216" t="s">
        <v>16</v>
      </c>
    </row>
    <row r="217" spans="1:22" ht="15.75" x14ac:dyDescent="0.25">
      <c r="A217" s="11"/>
      <c r="B217" t="s">
        <v>21</v>
      </c>
      <c r="C217" s="3">
        <v>44579</v>
      </c>
      <c r="D217" s="4">
        <v>0</v>
      </c>
      <c r="E217">
        <v>22006</v>
      </c>
      <c r="F217">
        <v>0.14499999999999999</v>
      </c>
      <c r="G217">
        <v>3190.83</v>
      </c>
      <c r="H217">
        <v>11.46</v>
      </c>
      <c r="I217" s="13">
        <v>3475.68</v>
      </c>
      <c r="J217">
        <v>4000</v>
      </c>
      <c r="K217">
        <v>2296</v>
      </c>
      <c r="L217">
        <v>12170</v>
      </c>
      <c r="M217">
        <f t="shared" si="27"/>
        <v>1764.6499999999999</v>
      </c>
      <c r="N217" s="8">
        <f t="shared" si="28"/>
        <v>96.312016547190666</v>
      </c>
      <c r="O217" s="8">
        <f t="shared" si="29"/>
        <v>0.48156008273595335</v>
      </c>
      <c r="P217" s="5">
        <f t="shared" si="30"/>
        <v>1699.57</v>
      </c>
      <c r="Q217" s="5">
        <f t="shared" si="31"/>
        <v>7027.9</v>
      </c>
      <c r="R217" s="5">
        <f t="shared" si="32"/>
        <v>9836</v>
      </c>
      <c r="S217" s="8">
        <f t="shared" si="33"/>
        <v>7714.7106211996706</v>
      </c>
      <c r="T217" s="8">
        <f t="shared" si="34"/>
        <v>11993.37062119967</v>
      </c>
      <c r="U217" s="8">
        <f t="shared" si="35"/>
        <v>2.9983426552999175</v>
      </c>
      <c r="V217" t="s">
        <v>16</v>
      </c>
    </row>
    <row r="218" spans="1:22" ht="15.75" x14ac:dyDescent="0.25">
      <c r="A218" s="11"/>
      <c r="B218" t="s">
        <v>21</v>
      </c>
      <c r="C218" s="3">
        <v>44875</v>
      </c>
      <c r="D218" s="4">
        <v>0</v>
      </c>
      <c r="E218">
        <v>22006</v>
      </c>
      <c r="F218">
        <v>0.14499999999999999</v>
      </c>
      <c r="G218">
        <v>3190.83</v>
      </c>
      <c r="H218">
        <v>11.46</v>
      </c>
      <c r="I218" s="13">
        <v>3468.14</v>
      </c>
      <c r="J218">
        <v>4000</v>
      </c>
      <c r="K218">
        <v>2296</v>
      </c>
      <c r="L218">
        <v>12170</v>
      </c>
      <c r="M218">
        <f t="shared" si="27"/>
        <v>1764.6499999999999</v>
      </c>
      <c r="N218" s="8">
        <f t="shared" si="28"/>
        <v>95.884736349984422</v>
      </c>
      <c r="O218" s="8">
        <f t="shared" si="29"/>
        <v>0.47942368174992211</v>
      </c>
      <c r="P218" s="5">
        <f t="shared" si="30"/>
        <v>1692.03</v>
      </c>
      <c r="Q218" s="5">
        <f t="shared" si="31"/>
        <v>7020.36</v>
      </c>
      <c r="R218" s="5">
        <f t="shared" si="32"/>
        <v>9836</v>
      </c>
      <c r="S218" s="8">
        <f t="shared" si="33"/>
        <v>7704.1236433853737</v>
      </c>
      <c r="T218" s="8">
        <f t="shared" si="34"/>
        <v>11982.783643385374</v>
      </c>
      <c r="U218" s="8">
        <f t="shared" si="35"/>
        <v>2.9956959108463432</v>
      </c>
      <c r="V218" t="s">
        <v>16</v>
      </c>
    </row>
    <row r="219" spans="1:22" ht="15.75" x14ac:dyDescent="0.25">
      <c r="A219" s="11"/>
      <c r="B219" t="s">
        <v>21</v>
      </c>
      <c r="C219" s="3">
        <v>44584</v>
      </c>
      <c r="D219" s="4">
        <v>0</v>
      </c>
      <c r="E219">
        <v>22006</v>
      </c>
      <c r="F219">
        <v>0.14499999999999999</v>
      </c>
      <c r="G219">
        <v>3190.83</v>
      </c>
      <c r="H219">
        <v>11.46</v>
      </c>
      <c r="I219" s="13">
        <v>3445.37</v>
      </c>
      <c r="J219">
        <v>4000</v>
      </c>
      <c r="K219">
        <v>2296</v>
      </c>
      <c r="L219">
        <v>12170</v>
      </c>
      <c r="M219">
        <f t="shared" si="27"/>
        <v>1764.6499999999999</v>
      </c>
      <c r="N219" s="8">
        <f t="shared" si="28"/>
        <v>94.594395489190504</v>
      </c>
      <c r="O219" s="8">
        <f t="shared" si="29"/>
        <v>0.47297197744595254</v>
      </c>
      <c r="P219" s="5">
        <f t="shared" si="30"/>
        <v>1669.26</v>
      </c>
      <c r="Q219" s="5">
        <f t="shared" si="31"/>
        <v>6997.59</v>
      </c>
      <c r="R219" s="5">
        <f t="shared" si="32"/>
        <v>9836</v>
      </c>
      <c r="S219" s="8">
        <f t="shared" si="33"/>
        <v>7672.1520936729667</v>
      </c>
      <c r="T219" s="8">
        <f t="shared" si="34"/>
        <v>11950.812093672967</v>
      </c>
      <c r="U219" s="8">
        <f t="shared" si="35"/>
        <v>2.9877030234182418</v>
      </c>
      <c r="V219" t="s">
        <v>16</v>
      </c>
    </row>
    <row r="220" spans="1:22" ht="15.75" x14ac:dyDescent="0.25">
      <c r="A220" s="11"/>
      <c r="B220" t="s">
        <v>21</v>
      </c>
      <c r="C220" s="3">
        <v>44663</v>
      </c>
      <c r="D220" s="4">
        <v>0.13</v>
      </c>
      <c r="E220">
        <v>22006</v>
      </c>
      <c r="F220">
        <v>0.14499999999999999</v>
      </c>
      <c r="G220">
        <v>3190.83</v>
      </c>
      <c r="H220">
        <v>11.46</v>
      </c>
      <c r="I220" s="13">
        <v>3432.72</v>
      </c>
      <c r="J220">
        <v>4000</v>
      </c>
      <c r="K220">
        <v>2296</v>
      </c>
      <c r="L220">
        <v>12170</v>
      </c>
      <c r="M220">
        <f t="shared" si="27"/>
        <v>1764.6499999999999</v>
      </c>
      <c r="N220" s="8">
        <f t="shared" si="28"/>
        <v>93.877539455416098</v>
      </c>
      <c r="O220" s="8">
        <f t="shared" si="29"/>
        <v>0.46938769727708052</v>
      </c>
      <c r="P220" s="5">
        <f t="shared" si="30"/>
        <v>1656.61</v>
      </c>
      <c r="Q220" s="5">
        <f t="shared" si="31"/>
        <v>6984.94</v>
      </c>
      <c r="R220" s="5">
        <f t="shared" si="32"/>
        <v>9836</v>
      </c>
      <c r="S220" s="8">
        <f t="shared" si="33"/>
        <v>7654.3901216105169</v>
      </c>
      <c r="T220" s="8">
        <f t="shared" si="34"/>
        <v>11933.050121610517</v>
      </c>
      <c r="U220" s="8">
        <f t="shared" si="35"/>
        <v>2.9832625304026292</v>
      </c>
      <c r="V220" t="s">
        <v>16</v>
      </c>
    </row>
    <row r="221" spans="1:22" ht="15.75" x14ac:dyDescent="0.25">
      <c r="A221" s="11"/>
      <c r="B221" t="s">
        <v>21</v>
      </c>
      <c r="C221" s="3">
        <v>44879</v>
      </c>
      <c r="D221" s="4">
        <v>0.2</v>
      </c>
      <c r="E221">
        <v>22006</v>
      </c>
      <c r="F221">
        <v>0.14499999999999999</v>
      </c>
      <c r="G221">
        <v>3190.83</v>
      </c>
      <c r="H221">
        <v>11.46</v>
      </c>
      <c r="I221" s="13">
        <v>3430.24</v>
      </c>
      <c r="J221">
        <v>4000</v>
      </c>
      <c r="K221">
        <v>2296</v>
      </c>
      <c r="L221">
        <v>12170</v>
      </c>
      <c r="M221">
        <f t="shared" si="27"/>
        <v>1764.6499999999999</v>
      </c>
      <c r="N221" s="8">
        <f t="shared" si="28"/>
        <v>93.737001671719597</v>
      </c>
      <c r="O221" s="8">
        <f t="shared" si="29"/>
        <v>0.468685008358598</v>
      </c>
      <c r="P221" s="5">
        <f t="shared" si="30"/>
        <v>1654.1299999999999</v>
      </c>
      <c r="Q221" s="5">
        <f t="shared" si="31"/>
        <v>6982.46</v>
      </c>
      <c r="R221" s="5">
        <f t="shared" si="32"/>
        <v>9836</v>
      </c>
      <c r="S221" s="8">
        <f t="shared" si="33"/>
        <v>7650.9079326211995</v>
      </c>
      <c r="T221" s="8">
        <f t="shared" si="34"/>
        <v>11929.567932621199</v>
      </c>
      <c r="U221" s="8">
        <f t="shared" si="35"/>
        <v>2.9823919831552996</v>
      </c>
      <c r="V221" t="s">
        <v>16</v>
      </c>
    </row>
    <row r="222" spans="1:22" ht="15.75" hidden="1" x14ac:dyDescent="0.25">
      <c r="A222" s="11"/>
      <c r="B222" t="s">
        <v>21</v>
      </c>
      <c r="C222" s="3">
        <v>44867</v>
      </c>
      <c r="D222">
        <v>3.2</v>
      </c>
      <c r="E222">
        <v>22006</v>
      </c>
      <c r="F222">
        <v>0.14499999999999999</v>
      </c>
      <c r="G222">
        <v>3190.83</v>
      </c>
      <c r="H222">
        <v>11.46</v>
      </c>
      <c r="I222" s="13">
        <v>3411.35</v>
      </c>
      <c r="J222">
        <v>4000</v>
      </c>
      <c r="K222">
        <v>2296</v>
      </c>
      <c r="L222">
        <v>12170</v>
      </c>
      <c r="M222">
        <f t="shared" si="27"/>
        <v>1764.6499999999999</v>
      </c>
      <c r="N222" s="8">
        <f t="shared" si="28"/>
        <v>92.66653444025728</v>
      </c>
      <c r="O222" s="8">
        <f t="shared" si="29"/>
        <v>0.46333267220128638</v>
      </c>
      <c r="P222" s="5">
        <f t="shared" si="30"/>
        <v>1635.24</v>
      </c>
      <c r="Q222" s="5">
        <f t="shared" si="31"/>
        <v>6963.57</v>
      </c>
      <c r="R222" s="5">
        <f t="shared" si="32"/>
        <v>9836</v>
      </c>
      <c r="S222" s="8">
        <f t="shared" si="33"/>
        <v>7624.3843237469182</v>
      </c>
      <c r="T222" s="8">
        <f t="shared" si="34"/>
        <v>11903.044323746919</v>
      </c>
      <c r="U222" s="8">
        <f t="shared" si="35"/>
        <v>2.9757610809367296</v>
      </c>
      <c r="V222" t="s">
        <v>16</v>
      </c>
    </row>
    <row r="223" spans="1:22" ht="15.75" x14ac:dyDescent="0.25">
      <c r="A223" s="11"/>
      <c r="B223" t="s">
        <v>21</v>
      </c>
      <c r="C223" s="3">
        <v>44668</v>
      </c>
      <c r="D223" s="4">
        <v>0</v>
      </c>
      <c r="E223">
        <v>22006</v>
      </c>
      <c r="F223">
        <v>0.14499999999999999</v>
      </c>
      <c r="G223">
        <v>3190.83</v>
      </c>
      <c r="H223">
        <v>11.46</v>
      </c>
      <c r="I223" s="13">
        <v>3407.47</v>
      </c>
      <c r="J223">
        <v>4000</v>
      </c>
      <c r="K223">
        <v>2296</v>
      </c>
      <c r="L223">
        <v>12170</v>
      </c>
      <c r="M223">
        <f t="shared" si="27"/>
        <v>1764.6499999999999</v>
      </c>
      <c r="N223" s="8">
        <f t="shared" si="28"/>
        <v>92.446660810925678</v>
      </c>
      <c r="O223" s="8">
        <f t="shared" si="29"/>
        <v>0.46223330405462837</v>
      </c>
      <c r="P223" s="5">
        <f t="shared" si="30"/>
        <v>1631.36</v>
      </c>
      <c r="Q223" s="5">
        <f t="shared" si="31"/>
        <v>6959.69</v>
      </c>
      <c r="R223" s="5">
        <f t="shared" si="32"/>
        <v>9836</v>
      </c>
      <c r="S223" s="8">
        <f t="shared" si="33"/>
        <v>7618.9363829087915</v>
      </c>
      <c r="T223" s="8">
        <f t="shared" si="34"/>
        <v>11897.59638290879</v>
      </c>
      <c r="U223" s="8">
        <f t="shared" si="35"/>
        <v>2.9743990957271977</v>
      </c>
      <c r="V223" t="s">
        <v>16</v>
      </c>
    </row>
    <row r="224" spans="1:22" ht="15.75" hidden="1" x14ac:dyDescent="0.25">
      <c r="A224" s="11"/>
      <c r="B224" t="s">
        <v>21</v>
      </c>
      <c r="C224" s="3">
        <v>44847</v>
      </c>
      <c r="D224">
        <v>0.12</v>
      </c>
      <c r="E224">
        <v>22006</v>
      </c>
      <c r="F224">
        <v>0.14499999999999999</v>
      </c>
      <c r="G224">
        <v>3190.83</v>
      </c>
      <c r="H224">
        <v>11.46</v>
      </c>
      <c r="I224" s="13">
        <v>3402.95</v>
      </c>
      <c r="J224">
        <v>4000</v>
      </c>
      <c r="K224">
        <v>2296</v>
      </c>
      <c r="L224">
        <v>12170</v>
      </c>
      <c r="M224">
        <f t="shared" si="27"/>
        <v>1764.6499999999999</v>
      </c>
      <c r="N224" s="8">
        <f t="shared" si="28"/>
        <v>92.190519366446608</v>
      </c>
      <c r="O224" s="8">
        <f t="shared" si="29"/>
        <v>0.46095259683223305</v>
      </c>
      <c r="P224" s="5">
        <f t="shared" si="30"/>
        <v>1626.84</v>
      </c>
      <c r="Q224" s="5">
        <f t="shared" si="31"/>
        <v>6955.17</v>
      </c>
      <c r="R224" s="5">
        <f t="shared" si="32"/>
        <v>9836</v>
      </c>
      <c r="S224" s="8">
        <f t="shared" si="33"/>
        <v>7612.5898126540669</v>
      </c>
      <c r="T224" s="8">
        <f t="shared" si="34"/>
        <v>11891.249812654067</v>
      </c>
      <c r="U224" s="8">
        <f t="shared" si="35"/>
        <v>2.9728124531635167</v>
      </c>
      <c r="V224" t="s">
        <v>16</v>
      </c>
    </row>
    <row r="225" spans="1:22" ht="15.75" x14ac:dyDescent="0.25">
      <c r="A225" s="11"/>
      <c r="B225" t="s">
        <v>21</v>
      </c>
      <c r="C225" s="3">
        <v>44860</v>
      </c>
      <c r="D225" s="4">
        <v>0.1</v>
      </c>
      <c r="E225">
        <v>22006</v>
      </c>
      <c r="F225">
        <v>0.14499999999999999</v>
      </c>
      <c r="G225">
        <v>3190.83</v>
      </c>
      <c r="H225">
        <v>11.46</v>
      </c>
      <c r="I225" s="13">
        <v>3396.9</v>
      </c>
      <c r="J225">
        <v>4000</v>
      </c>
      <c r="K225">
        <v>2296</v>
      </c>
      <c r="L225">
        <v>12170</v>
      </c>
      <c r="M225">
        <f t="shared" si="27"/>
        <v>1764.6499999999999</v>
      </c>
      <c r="N225" s="8">
        <f t="shared" si="28"/>
        <v>91.847675176380605</v>
      </c>
      <c r="O225" s="8">
        <f t="shared" si="29"/>
        <v>0.45923837588190303</v>
      </c>
      <c r="P225" s="5">
        <f t="shared" si="30"/>
        <v>1620.7900000000002</v>
      </c>
      <c r="Q225" s="5">
        <f t="shared" si="31"/>
        <v>6949.12</v>
      </c>
      <c r="R225" s="5">
        <f t="shared" si="32"/>
        <v>9836</v>
      </c>
      <c r="S225" s="8">
        <f t="shared" si="33"/>
        <v>7604.094956450288</v>
      </c>
      <c r="T225" s="8">
        <f t="shared" si="34"/>
        <v>11882.754956450286</v>
      </c>
      <c r="U225" s="8">
        <f t="shared" si="35"/>
        <v>2.9706887391125716</v>
      </c>
      <c r="V225" t="s">
        <v>16</v>
      </c>
    </row>
    <row r="226" spans="1:22" ht="15.75" x14ac:dyDescent="0.25">
      <c r="A226" s="11"/>
      <c r="B226" t="s">
        <v>21</v>
      </c>
      <c r="C226" s="3">
        <v>44590</v>
      </c>
      <c r="D226" s="4">
        <v>0</v>
      </c>
      <c r="E226">
        <v>22006</v>
      </c>
      <c r="F226">
        <v>0.14499999999999999</v>
      </c>
      <c r="G226">
        <v>3190.83</v>
      </c>
      <c r="H226">
        <v>11.46</v>
      </c>
      <c r="I226" s="13">
        <v>3395.25</v>
      </c>
      <c r="J226">
        <v>4000</v>
      </c>
      <c r="K226">
        <v>2296</v>
      </c>
      <c r="L226">
        <v>12170</v>
      </c>
      <c r="M226">
        <f t="shared" si="27"/>
        <v>1764.6499999999999</v>
      </c>
      <c r="N226" s="8">
        <f t="shared" si="28"/>
        <v>91.754172215453494</v>
      </c>
      <c r="O226" s="8">
        <f t="shared" si="29"/>
        <v>0.45877086107726744</v>
      </c>
      <c r="P226" s="5">
        <f t="shared" si="30"/>
        <v>1619.14</v>
      </c>
      <c r="Q226" s="5">
        <f t="shared" si="31"/>
        <v>6947.47</v>
      </c>
      <c r="R226" s="5">
        <f t="shared" si="32"/>
        <v>9836</v>
      </c>
      <c r="S226" s="8">
        <f t="shared" si="33"/>
        <v>7601.7781774856203</v>
      </c>
      <c r="T226" s="8">
        <f t="shared" si="34"/>
        <v>11880.438177485621</v>
      </c>
      <c r="U226" s="8">
        <f t="shared" si="35"/>
        <v>2.9701095443714052</v>
      </c>
      <c r="V226" t="s">
        <v>16</v>
      </c>
    </row>
    <row r="227" spans="1:22" ht="15.75" x14ac:dyDescent="0.25">
      <c r="A227" s="11"/>
      <c r="B227" t="s">
        <v>21</v>
      </c>
      <c r="C227" s="3">
        <v>44644</v>
      </c>
      <c r="D227" s="4">
        <v>0</v>
      </c>
      <c r="E227">
        <v>22006</v>
      </c>
      <c r="F227">
        <v>0.14499999999999999</v>
      </c>
      <c r="G227">
        <v>3190.83</v>
      </c>
      <c r="H227">
        <v>11.46</v>
      </c>
      <c r="I227" s="13">
        <v>3369.82</v>
      </c>
      <c r="J227">
        <v>4000</v>
      </c>
      <c r="K227">
        <v>2296</v>
      </c>
      <c r="L227">
        <v>12170</v>
      </c>
      <c r="M227">
        <f t="shared" si="27"/>
        <v>1764.6499999999999</v>
      </c>
      <c r="N227" s="8">
        <f t="shared" si="28"/>
        <v>90.313093247952864</v>
      </c>
      <c r="O227" s="8">
        <f t="shared" si="29"/>
        <v>0.45156546623976435</v>
      </c>
      <c r="P227" s="5">
        <f t="shared" si="30"/>
        <v>1593.7100000000003</v>
      </c>
      <c r="Q227" s="5">
        <f t="shared" si="31"/>
        <v>6922.04</v>
      </c>
      <c r="R227" s="5">
        <f t="shared" si="32"/>
        <v>9836</v>
      </c>
      <c r="S227" s="8">
        <f t="shared" si="33"/>
        <v>7566.0716992604766</v>
      </c>
      <c r="T227" s="8">
        <f t="shared" si="34"/>
        <v>11844.731699260477</v>
      </c>
      <c r="U227" s="8">
        <f t="shared" si="35"/>
        <v>2.9611829248151191</v>
      </c>
      <c r="V227" t="s">
        <v>16</v>
      </c>
    </row>
    <row r="228" spans="1:22" ht="15.75" hidden="1" x14ac:dyDescent="0.25">
      <c r="A228" s="11"/>
      <c r="B228" t="s">
        <v>21</v>
      </c>
      <c r="C228" s="3">
        <v>44870</v>
      </c>
      <c r="D228">
        <v>1.02</v>
      </c>
      <c r="E228">
        <v>22006</v>
      </c>
      <c r="F228">
        <v>0.14499999999999999</v>
      </c>
      <c r="G228">
        <v>3190.83</v>
      </c>
      <c r="H228">
        <v>11.46</v>
      </c>
      <c r="I228" s="13">
        <v>3353.43</v>
      </c>
      <c r="J228">
        <v>4000</v>
      </c>
      <c r="K228">
        <v>2296</v>
      </c>
      <c r="L228">
        <v>12170</v>
      </c>
      <c r="M228">
        <f t="shared" si="27"/>
        <v>1764.6499999999999</v>
      </c>
      <c r="N228" s="8">
        <f t="shared" si="28"/>
        <v>89.38429716941036</v>
      </c>
      <c r="O228" s="8">
        <f t="shared" si="29"/>
        <v>0.44692148584705182</v>
      </c>
      <c r="P228" s="5">
        <f t="shared" si="30"/>
        <v>1577.32</v>
      </c>
      <c r="Q228" s="5">
        <f t="shared" si="31"/>
        <v>6905.65</v>
      </c>
      <c r="R228" s="5">
        <f t="shared" si="32"/>
        <v>9836</v>
      </c>
      <c r="S228" s="8">
        <f t="shared" si="33"/>
        <v>7543.0583615447813</v>
      </c>
      <c r="T228" s="8">
        <f t="shared" si="34"/>
        <v>11821.718361544781</v>
      </c>
      <c r="U228" s="8">
        <f t="shared" si="35"/>
        <v>2.9554295903861951</v>
      </c>
      <c r="V228" t="s">
        <v>16</v>
      </c>
    </row>
    <row r="229" spans="1:22" ht="15.75" x14ac:dyDescent="0.25">
      <c r="A229" s="11"/>
      <c r="B229" t="s">
        <v>21</v>
      </c>
      <c r="C229" s="3">
        <v>44878</v>
      </c>
      <c r="D229" s="4">
        <v>0</v>
      </c>
      <c r="E229">
        <v>22006</v>
      </c>
      <c r="F229">
        <v>0.14499999999999999</v>
      </c>
      <c r="G229">
        <v>3190.83</v>
      </c>
      <c r="H229">
        <v>11.46</v>
      </c>
      <c r="I229" s="13">
        <v>3333.25</v>
      </c>
      <c r="J229">
        <v>4000</v>
      </c>
      <c r="K229">
        <v>2296</v>
      </c>
      <c r="L229">
        <v>12170</v>
      </c>
      <c r="M229">
        <f t="shared" si="27"/>
        <v>1764.6499999999999</v>
      </c>
      <c r="N229" s="8">
        <f t="shared" si="28"/>
        <v>88.240727623041408</v>
      </c>
      <c r="O229" s="8">
        <f t="shared" si="29"/>
        <v>0.44120363811520702</v>
      </c>
      <c r="P229" s="5">
        <f t="shared" si="30"/>
        <v>1557.14</v>
      </c>
      <c r="Q229" s="5">
        <f t="shared" si="31"/>
        <v>6885.47</v>
      </c>
      <c r="R229" s="5">
        <f t="shared" si="32"/>
        <v>9836</v>
      </c>
      <c r="S229" s="8">
        <f t="shared" si="33"/>
        <v>7514.7234527526707</v>
      </c>
      <c r="T229" s="8">
        <f t="shared" si="34"/>
        <v>11793.383452752671</v>
      </c>
      <c r="U229" s="8">
        <f t="shared" si="35"/>
        <v>2.9483458631881678</v>
      </c>
      <c r="V229" t="s">
        <v>16</v>
      </c>
    </row>
    <row r="230" spans="1:22" ht="15.75" x14ac:dyDescent="0.25">
      <c r="A230" s="11"/>
      <c r="B230" t="s">
        <v>21</v>
      </c>
      <c r="C230" s="3">
        <v>44580</v>
      </c>
      <c r="D230" s="4">
        <v>0</v>
      </c>
      <c r="E230">
        <v>22006</v>
      </c>
      <c r="F230">
        <v>0.14499999999999999</v>
      </c>
      <c r="G230">
        <v>3190.83</v>
      </c>
      <c r="H230">
        <v>11.46</v>
      </c>
      <c r="I230" s="13">
        <v>3331.38</v>
      </c>
      <c r="J230">
        <v>4000</v>
      </c>
      <c r="K230">
        <v>2296</v>
      </c>
      <c r="L230">
        <v>12170</v>
      </c>
      <c r="M230">
        <f t="shared" si="27"/>
        <v>1764.6499999999999</v>
      </c>
      <c r="N230" s="8">
        <f t="shared" si="28"/>
        <v>88.13475760065738</v>
      </c>
      <c r="O230" s="8">
        <f t="shared" si="29"/>
        <v>0.44067378800328688</v>
      </c>
      <c r="P230" s="5">
        <f t="shared" si="30"/>
        <v>1555.2700000000002</v>
      </c>
      <c r="Q230" s="5">
        <f t="shared" si="31"/>
        <v>6883.6</v>
      </c>
      <c r="R230" s="5">
        <f t="shared" si="32"/>
        <v>9836</v>
      </c>
      <c r="S230" s="8">
        <f t="shared" si="33"/>
        <v>7512.0977699260484</v>
      </c>
      <c r="T230" s="8">
        <f t="shared" si="34"/>
        <v>11790.757769926047</v>
      </c>
      <c r="U230" s="8">
        <f t="shared" si="35"/>
        <v>2.9476894424815119</v>
      </c>
      <c r="V230" t="s">
        <v>16</v>
      </c>
    </row>
    <row r="231" spans="1:22" ht="15.75" x14ac:dyDescent="0.25">
      <c r="A231" s="11"/>
      <c r="B231" t="s">
        <v>21</v>
      </c>
      <c r="C231" s="3">
        <v>44581</v>
      </c>
      <c r="D231" s="4">
        <v>0</v>
      </c>
      <c r="E231">
        <v>22006</v>
      </c>
      <c r="F231">
        <v>0.14499999999999999</v>
      </c>
      <c r="G231">
        <v>3190.83</v>
      </c>
      <c r="H231">
        <v>11.46</v>
      </c>
      <c r="I231" s="13">
        <v>3307.46</v>
      </c>
      <c r="J231">
        <v>4000</v>
      </c>
      <c r="K231">
        <v>2296</v>
      </c>
      <c r="L231">
        <v>12170</v>
      </c>
      <c r="M231">
        <f t="shared" si="27"/>
        <v>1764.6499999999999</v>
      </c>
      <c r="N231" s="8">
        <f t="shared" si="28"/>
        <v>86.779248009520316</v>
      </c>
      <c r="O231" s="8">
        <f t="shared" si="29"/>
        <v>0.43389624004760158</v>
      </c>
      <c r="P231" s="5">
        <f t="shared" si="30"/>
        <v>1531.3500000000001</v>
      </c>
      <c r="Q231" s="5">
        <f t="shared" si="31"/>
        <v>6859.68</v>
      </c>
      <c r="R231" s="5">
        <f t="shared" si="32"/>
        <v>9836</v>
      </c>
      <c r="S231" s="8">
        <f t="shared" si="33"/>
        <v>7478.5114954806904</v>
      </c>
      <c r="T231" s="8">
        <f t="shared" si="34"/>
        <v>11757.17149548069</v>
      </c>
      <c r="U231" s="8">
        <f t="shared" si="35"/>
        <v>2.9392928738701727</v>
      </c>
      <c r="V231" t="s">
        <v>16</v>
      </c>
    </row>
    <row r="232" spans="1:22" ht="15.75" hidden="1" x14ac:dyDescent="0.25">
      <c r="A232" s="11"/>
      <c r="B232" t="s">
        <v>21</v>
      </c>
      <c r="C232" s="3">
        <v>44664</v>
      </c>
      <c r="D232">
        <v>2.13</v>
      </c>
      <c r="E232">
        <v>22006</v>
      </c>
      <c r="F232">
        <v>0.14499999999999999</v>
      </c>
      <c r="G232">
        <v>3190.83</v>
      </c>
      <c r="H232">
        <v>11.46</v>
      </c>
      <c r="I232" s="13">
        <v>3298.72</v>
      </c>
      <c r="J232">
        <v>4000</v>
      </c>
      <c r="K232">
        <v>2296</v>
      </c>
      <c r="L232">
        <v>12170</v>
      </c>
      <c r="M232">
        <f t="shared" si="27"/>
        <v>1764.6499999999999</v>
      </c>
      <c r="N232" s="8">
        <f t="shared" si="28"/>
        <v>86.283965658912535</v>
      </c>
      <c r="O232" s="8">
        <f t="shared" si="29"/>
        <v>0.43141982829456266</v>
      </c>
      <c r="P232" s="5">
        <f t="shared" si="30"/>
        <v>1522.61</v>
      </c>
      <c r="Q232" s="5">
        <f t="shared" si="31"/>
        <v>6850.94</v>
      </c>
      <c r="R232" s="5">
        <f t="shared" si="32"/>
        <v>9836</v>
      </c>
      <c r="S232" s="8">
        <f t="shared" si="33"/>
        <v>7466.2395875102702</v>
      </c>
      <c r="T232" s="8">
        <f t="shared" si="34"/>
        <v>11744.89958751027</v>
      </c>
      <c r="U232" s="8">
        <f t="shared" si="35"/>
        <v>2.9362248968775675</v>
      </c>
      <c r="V232" t="s">
        <v>16</v>
      </c>
    </row>
    <row r="233" spans="1:22" ht="15.75" hidden="1" x14ac:dyDescent="0.25">
      <c r="A233" s="11"/>
      <c r="B233" t="s">
        <v>21</v>
      </c>
      <c r="C233" s="3">
        <v>44856</v>
      </c>
      <c r="D233">
        <v>0.75</v>
      </c>
      <c r="E233">
        <v>22006</v>
      </c>
      <c r="F233">
        <v>0.14499999999999999</v>
      </c>
      <c r="G233">
        <v>3190.83</v>
      </c>
      <c r="H233">
        <v>11.46</v>
      </c>
      <c r="I233" s="13">
        <v>3287.35</v>
      </c>
      <c r="J233">
        <v>4000</v>
      </c>
      <c r="K233">
        <v>2296</v>
      </c>
      <c r="L233">
        <v>12170</v>
      </c>
      <c r="M233">
        <f t="shared" si="27"/>
        <v>1764.6499999999999</v>
      </c>
      <c r="N233" s="8">
        <f t="shared" si="28"/>
        <v>85.639645255433095</v>
      </c>
      <c r="O233" s="8">
        <f t="shared" si="29"/>
        <v>0.42819822627716547</v>
      </c>
      <c r="P233" s="5">
        <f t="shared" si="30"/>
        <v>1511.24</v>
      </c>
      <c r="Q233" s="5">
        <f t="shared" si="31"/>
        <v>6839.57</v>
      </c>
      <c r="R233" s="5">
        <f t="shared" si="32"/>
        <v>9836</v>
      </c>
      <c r="S233" s="8">
        <f t="shared" si="33"/>
        <v>7450.2748742810181</v>
      </c>
      <c r="T233" s="8">
        <f t="shared" si="34"/>
        <v>11728.934874281018</v>
      </c>
      <c r="U233" s="8">
        <f t="shared" si="35"/>
        <v>2.9322337185702545</v>
      </c>
      <c r="V233" t="s">
        <v>16</v>
      </c>
    </row>
    <row r="234" spans="1:22" ht="15.75" x14ac:dyDescent="0.25">
      <c r="A234" s="11"/>
      <c r="B234" t="s">
        <v>21</v>
      </c>
      <c r="C234" s="3">
        <v>44645</v>
      </c>
      <c r="D234" s="4">
        <v>0</v>
      </c>
      <c r="E234">
        <v>22006</v>
      </c>
      <c r="F234">
        <v>0.14499999999999999</v>
      </c>
      <c r="G234">
        <v>3190.83</v>
      </c>
      <c r="H234">
        <v>11.46</v>
      </c>
      <c r="I234" s="13">
        <v>3279.31</v>
      </c>
      <c r="J234">
        <v>4000</v>
      </c>
      <c r="K234">
        <v>2296</v>
      </c>
      <c r="L234">
        <v>12170</v>
      </c>
      <c r="M234">
        <f t="shared" si="27"/>
        <v>1764.6499999999999</v>
      </c>
      <c r="N234" s="8">
        <f t="shared" si="28"/>
        <v>85.184030827642886</v>
      </c>
      <c r="O234" s="8">
        <f t="shared" si="29"/>
        <v>0.42592015413821444</v>
      </c>
      <c r="P234" s="5">
        <f t="shared" si="30"/>
        <v>1503.2</v>
      </c>
      <c r="Q234" s="5">
        <f t="shared" si="31"/>
        <v>6831.53</v>
      </c>
      <c r="R234" s="5">
        <f t="shared" si="32"/>
        <v>9836</v>
      </c>
      <c r="S234" s="8">
        <f t="shared" si="33"/>
        <v>7438.9858422350035</v>
      </c>
      <c r="T234" s="8">
        <f t="shared" si="34"/>
        <v>11717.645842235002</v>
      </c>
      <c r="U234" s="8">
        <f t="shared" si="35"/>
        <v>2.9294114605587507</v>
      </c>
      <c r="V234" t="s">
        <v>16</v>
      </c>
    </row>
    <row r="235" spans="1:22" ht="15.75" x14ac:dyDescent="0.25">
      <c r="A235" s="11"/>
      <c r="B235" t="s">
        <v>21</v>
      </c>
      <c r="C235" s="3">
        <v>44582</v>
      </c>
      <c r="D235" s="4">
        <v>0</v>
      </c>
      <c r="E235">
        <v>22006</v>
      </c>
      <c r="F235">
        <v>0.14499999999999999</v>
      </c>
      <c r="G235">
        <v>3190.83</v>
      </c>
      <c r="H235">
        <v>11.46</v>
      </c>
      <c r="I235" s="13">
        <v>3276.72</v>
      </c>
      <c r="J235">
        <v>4000</v>
      </c>
      <c r="K235">
        <v>2296</v>
      </c>
      <c r="L235">
        <v>12170</v>
      </c>
      <c r="M235">
        <f t="shared" si="27"/>
        <v>1764.6499999999999</v>
      </c>
      <c r="N235" s="8">
        <f t="shared" si="28"/>
        <v>85.037259513217919</v>
      </c>
      <c r="O235" s="8">
        <f t="shared" si="29"/>
        <v>0.42518629756608961</v>
      </c>
      <c r="P235" s="5">
        <f t="shared" si="30"/>
        <v>1500.61</v>
      </c>
      <c r="Q235" s="5">
        <f t="shared" si="31"/>
        <v>6828.94</v>
      </c>
      <c r="R235" s="5">
        <f t="shared" si="32"/>
        <v>9836</v>
      </c>
      <c r="S235" s="8">
        <f t="shared" si="33"/>
        <v>7435.3492013147079</v>
      </c>
      <c r="T235" s="8">
        <f t="shared" si="34"/>
        <v>11714.009201314706</v>
      </c>
      <c r="U235" s="8">
        <f t="shared" si="35"/>
        <v>2.9285023003286765</v>
      </c>
      <c r="V235" t="s">
        <v>16</v>
      </c>
    </row>
    <row r="236" spans="1:22" ht="15.75" x14ac:dyDescent="0.25">
      <c r="A236" s="11"/>
      <c r="B236" t="s">
        <v>21</v>
      </c>
      <c r="C236" s="3">
        <v>44583</v>
      </c>
      <c r="D236" s="4">
        <v>0</v>
      </c>
      <c r="E236">
        <v>22006</v>
      </c>
      <c r="F236">
        <v>0.14499999999999999</v>
      </c>
      <c r="G236">
        <v>3190.83</v>
      </c>
      <c r="H236">
        <v>11.46</v>
      </c>
      <c r="I236" s="13">
        <v>3276.59</v>
      </c>
      <c r="J236">
        <v>4000</v>
      </c>
      <c r="K236">
        <v>2296</v>
      </c>
      <c r="L236">
        <v>12170</v>
      </c>
      <c r="M236">
        <f t="shared" si="27"/>
        <v>1764.6499999999999</v>
      </c>
      <c r="N236" s="8">
        <f t="shared" si="28"/>
        <v>85.029892613266114</v>
      </c>
      <c r="O236" s="8">
        <f t="shared" si="29"/>
        <v>0.42514946306633056</v>
      </c>
      <c r="P236" s="5">
        <f t="shared" si="30"/>
        <v>1500.4800000000002</v>
      </c>
      <c r="Q236" s="5">
        <f t="shared" si="31"/>
        <v>6828.81</v>
      </c>
      <c r="R236" s="5">
        <f t="shared" si="32"/>
        <v>9836</v>
      </c>
      <c r="S236" s="8">
        <f t="shared" si="33"/>
        <v>7435.166667214462</v>
      </c>
      <c r="T236" s="8">
        <f t="shared" si="34"/>
        <v>11713.826667214464</v>
      </c>
      <c r="U236" s="8">
        <f t="shared" si="35"/>
        <v>2.928456666803616</v>
      </c>
      <c r="V236" t="s">
        <v>16</v>
      </c>
    </row>
    <row r="237" spans="1:22" ht="15.75" hidden="1" x14ac:dyDescent="0.25">
      <c r="A237" s="11"/>
      <c r="B237" t="s">
        <v>21</v>
      </c>
      <c r="C237" s="3">
        <v>44863</v>
      </c>
      <c r="D237">
        <v>2.81</v>
      </c>
      <c r="E237">
        <v>22006</v>
      </c>
      <c r="F237">
        <v>0.14499999999999999</v>
      </c>
      <c r="G237">
        <v>3190.83</v>
      </c>
      <c r="H237">
        <v>11.46</v>
      </c>
      <c r="I237" s="13">
        <v>3238.02</v>
      </c>
      <c r="J237">
        <v>4000</v>
      </c>
      <c r="K237">
        <v>2296</v>
      </c>
      <c r="L237">
        <v>12170</v>
      </c>
      <c r="M237">
        <f t="shared" si="27"/>
        <v>1764.6499999999999</v>
      </c>
      <c r="N237" s="8">
        <f t="shared" si="28"/>
        <v>82.844190066018768</v>
      </c>
      <c r="O237" s="8">
        <f t="shared" si="29"/>
        <v>0.41422095033009382</v>
      </c>
      <c r="P237" s="5">
        <f t="shared" si="30"/>
        <v>1461.91</v>
      </c>
      <c r="Q237" s="5">
        <f t="shared" si="31"/>
        <v>6790.24</v>
      </c>
      <c r="R237" s="5">
        <f t="shared" si="32"/>
        <v>9836</v>
      </c>
      <c r="S237" s="8">
        <f t="shared" si="33"/>
        <v>7381.010203779786</v>
      </c>
      <c r="T237" s="8">
        <f t="shared" si="34"/>
        <v>11659.670203779786</v>
      </c>
      <c r="U237" s="8">
        <f t="shared" si="35"/>
        <v>2.9149175509449465</v>
      </c>
      <c r="V237" t="s">
        <v>16</v>
      </c>
    </row>
    <row r="238" spans="1:22" ht="15.75" x14ac:dyDescent="0.25">
      <c r="A238" s="11"/>
      <c r="B238" t="s">
        <v>21</v>
      </c>
      <c r="C238" s="3">
        <v>44791</v>
      </c>
      <c r="D238" s="4">
        <v>0.13</v>
      </c>
      <c r="E238">
        <v>22006</v>
      </c>
      <c r="F238">
        <v>0.14499999999999999</v>
      </c>
      <c r="G238">
        <v>3190.83</v>
      </c>
      <c r="H238">
        <v>11.46</v>
      </c>
      <c r="I238" s="13">
        <v>3230.37</v>
      </c>
      <c r="J238">
        <v>4000</v>
      </c>
      <c r="K238">
        <v>2296</v>
      </c>
      <c r="L238">
        <v>12170</v>
      </c>
      <c r="M238">
        <f t="shared" si="27"/>
        <v>1764.6499999999999</v>
      </c>
      <c r="N238" s="8">
        <f t="shared" si="28"/>
        <v>82.410676338084045</v>
      </c>
      <c r="O238" s="8">
        <f t="shared" si="29"/>
        <v>0.41205338169042022</v>
      </c>
      <c r="P238" s="5">
        <f t="shared" si="30"/>
        <v>1454.26</v>
      </c>
      <c r="Q238" s="5">
        <f t="shared" si="31"/>
        <v>6782.59</v>
      </c>
      <c r="R238" s="5">
        <f t="shared" si="32"/>
        <v>9836</v>
      </c>
      <c r="S238" s="8">
        <f t="shared" si="33"/>
        <v>7370.2687740345109</v>
      </c>
      <c r="T238" s="8">
        <f t="shared" si="34"/>
        <v>11648.928774034512</v>
      </c>
      <c r="U238" s="8">
        <f t="shared" si="35"/>
        <v>2.9122321935086277</v>
      </c>
      <c r="V238" t="s">
        <v>16</v>
      </c>
    </row>
    <row r="239" spans="1:22" ht="15.75" hidden="1" x14ac:dyDescent="0.25">
      <c r="A239" s="11"/>
      <c r="B239" t="s">
        <v>21</v>
      </c>
      <c r="C239" s="3">
        <v>44790</v>
      </c>
      <c r="D239">
        <v>0.13</v>
      </c>
      <c r="E239">
        <v>22006</v>
      </c>
      <c r="F239">
        <v>0.14499999999999999</v>
      </c>
      <c r="G239">
        <v>3190.83</v>
      </c>
      <c r="H239">
        <v>11.46</v>
      </c>
      <c r="I239" s="13">
        <v>3226.45</v>
      </c>
      <c r="J239">
        <v>4000</v>
      </c>
      <c r="K239">
        <v>2296</v>
      </c>
      <c r="L239">
        <v>12170</v>
      </c>
      <c r="M239">
        <f t="shared" si="27"/>
        <v>1764.6499999999999</v>
      </c>
      <c r="N239" s="8">
        <f t="shared" si="28"/>
        <v>82.188535970305736</v>
      </c>
      <c r="O239" s="8">
        <f t="shared" si="29"/>
        <v>0.41094267985152866</v>
      </c>
      <c r="P239" s="5">
        <f t="shared" si="30"/>
        <v>1450.34</v>
      </c>
      <c r="Q239" s="5">
        <f t="shared" si="31"/>
        <v>6778.67</v>
      </c>
      <c r="R239" s="5">
        <f t="shared" si="32"/>
        <v>9836</v>
      </c>
      <c r="S239" s="8">
        <f t="shared" si="33"/>
        <v>7364.764668857847</v>
      </c>
      <c r="T239" s="8">
        <f t="shared" si="34"/>
        <v>11643.424668857848</v>
      </c>
      <c r="U239" s="8">
        <f t="shared" si="35"/>
        <v>2.9108561672144622</v>
      </c>
      <c r="V239" t="s">
        <v>16</v>
      </c>
    </row>
    <row r="240" spans="1:22" ht="15.75" hidden="1" x14ac:dyDescent="0.25">
      <c r="A240" s="11"/>
      <c r="B240" t="s">
        <v>21</v>
      </c>
      <c r="C240" s="3">
        <v>44830</v>
      </c>
      <c r="D240">
        <v>2.84</v>
      </c>
      <c r="E240">
        <v>22006</v>
      </c>
      <c r="F240">
        <v>0.14499999999999999</v>
      </c>
      <c r="G240">
        <v>3190.83</v>
      </c>
      <c r="H240">
        <v>11.46</v>
      </c>
      <c r="I240" s="13">
        <v>3218.93</v>
      </c>
      <c r="J240">
        <v>4000</v>
      </c>
      <c r="K240">
        <v>2296</v>
      </c>
      <c r="L240">
        <v>12170</v>
      </c>
      <c r="M240">
        <f t="shared" si="27"/>
        <v>1764.6499999999999</v>
      </c>
      <c r="N240" s="8">
        <f t="shared" si="28"/>
        <v>81.762389142322846</v>
      </c>
      <c r="O240" s="8">
        <f t="shared" si="29"/>
        <v>0.40881194571161422</v>
      </c>
      <c r="P240" s="5">
        <f t="shared" si="30"/>
        <v>1442.82</v>
      </c>
      <c r="Q240" s="5">
        <f t="shared" si="31"/>
        <v>6771.15</v>
      </c>
      <c r="R240" s="5">
        <f t="shared" si="32"/>
        <v>9836</v>
      </c>
      <c r="S240" s="8">
        <f t="shared" si="33"/>
        <v>7354.2057732128178</v>
      </c>
      <c r="T240" s="8">
        <f t="shared" si="34"/>
        <v>11632.865773212818</v>
      </c>
      <c r="U240" s="8">
        <f t="shared" si="35"/>
        <v>2.9082164433032043</v>
      </c>
      <c r="V240" t="s">
        <v>16</v>
      </c>
    </row>
    <row r="241" spans="1:22" ht="15.75" x14ac:dyDescent="0.25">
      <c r="A241" s="11"/>
      <c r="B241" t="s">
        <v>21</v>
      </c>
      <c r="C241" s="3">
        <v>44646</v>
      </c>
      <c r="D241" s="4">
        <v>0</v>
      </c>
      <c r="E241">
        <v>22006</v>
      </c>
      <c r="F241">
        <v>0.14499999999999999</v>
      </c>
      <c r="G241">
        <v>3190.83</v>
      </c>
      <c r="H241">
        <v>11.46</v>
      </c>
      <c r="I241" s="13">
        <v>3213.86</v>
      </c>
      <c r="J241">
        <v>4000</v>
      </c>
      <c r="K241">
        <v>2296</v>
      </c>
      <c r="L241">
        <v>12170</v>
      </c>
      <c r="M241">
        <f t="shared" si="27"/>
        <v>1764.6499999999999</v>
      </c>
      <c r="N241" s="8">
        <f t="shared" si="28"/>
        <v>81.47508004420142</v>
      </c>
      <c r="O241" s="8">
        <f t="shared" si="29"/>
        <v>0.4073754002210071</v>
      </c>
      <c r="P241" s="5">
        <f t="shared" si="30"/>
        <v>1437.7500000000002</v>
      </c>
      <c r="Q241" s="5">
        <f t="shared" si="31"/>
        <v>6766.08</v>
      </c>
      <c r="R241" s="5">
        <f t="shared" si="32"/>
        <v>9836</v>
      </c>
      <c r="S241" s="8">
        <f t="shared" si="33"/>
        <v>7347.0869433032049</v>
      </c>
      <c r="T241" s="8">
        <f t="shared" si="34"/>
        <v>11625.746943303204</v>
      </c>
      <c r="U241" s="8">
        <f t="shared" si="35"/>
        <v>2.906436735825801</v>
      </c>
      <c r="V241" t="s">
        <v>16</v>
      </c>
    </row>
    <row r="242" spans="1:22" ht="15.75" hidden="1" x14ac:dyDescent="0.25">
      <c r="A242" s="11"/>
      <c r="B242" t="s">
        <v>21</v>
      </c>
      <c r="C242" s="3">
        <v>44861</v>
      </c>
      <c r="D242">
        <v>1.28</v>
      </c>
      <c r="E242">
        <v>22006</v>
      </c>
      <c r="F242">
        <v>0.14499999999999999</v>
      </c>
      <c r="G242">
        <v>3190.83</v>
      </c>
      <c r="H242">
        <v>11.46</v>
      </c>
      <c r="I242" s="13">
        <v>3213.05</v>
      </c>
      <c r="J242">
        <v>4000</v>
      </c>
      <c r="K242">
        <v>2296</v>
      </c>
      <c r="L242">
        <v>12170</v>
      </c>
      <c r="M242">
        <f t="shared" si="27"/>
        <v>1764.6499999999999</v>
      </c>
      <c r="N242" s="8">
        <f t="shared" si="28"/>
        <v>81.429178590655397</v>
      </c>
      <c r="O242" s="8">
        <f t="shared" si="29"/>
        <v>0.40714589295327697</v>
      </c>
      <c r="P242" s="5">
        <f t="shared" si="30"/>
        <v>1436.9400000000003</v>
      </c>
      <c r="Q242" s="5">
        <f t="shared" si="31"/>
        <v>6765.27</v>
      </c>
      <c r="R242" s="5">
        <f t="shared" si="32"/>
        <v>9836</v>
      </c>
      <c r="S242" s="8">
        <f t="shared" si="33"/>
        <v>7345.9496154478229</v>
      </c>
      <c r="T242" s="8">
        <f t="shared" si="34"/>
        <v>11624.609615447824</v>
      </c>
      <c r="U242" s="8">
        <f t="shared" si="35"/>
        <v>2.9061524038619559</v>
      </c>
      <c r="V242" t="s">
        <v>16</v>
      </c>
    </row>
    <row r="243" spans="1:22" ht="15.75" x14ac:dyDescent="0.25">
      <c r="A243" s="11"/>
      <c r="B243" t="s">
        <v>21</v>
      </c>
      <c r="C243" s="3">
        <v>44876</v>
      </c>
      <c r="D243" s="4">
        <v>0</v>
      </c>
      <c r="E243">
        <v>22006</v>
      </c>
      <c r="F243">
        <v>0.14499999999999999</v>
      </c>
      <c r="G243">
        <v>3190.83</v>
      </c>
      <c r="H243">
        <v>11.46</v>
      </c>
      <c r="I243" s="13">
        <v>3204.54</v>
      </c>
      <c r="J243">
        <v>4000</v>
      </c>
      <c r="K243">
        <v>2296</v>
      </c>
      <c r="L243">
        <v>12170</v>
      </c>
      <c r="M243">
        <f t="shared" si="27"/>
        <v>1764.6499999999999</v>
      </c>
      <c r="N243" s="8">
        <f t="shared" si="28"/>
        <v>80.946929986116231</v>
      </c>
      <c r="O243" s="8">
        <f t="shared" si="29"/>
        <v>0.40473464993058117</v>
      </c>
      <c r="P243" s="5">
        <f t="shared" si="30"/>
        <v>1428.43</v>
      </c>
      <c r="Q243" s="5">
        <f t="shared" si="31"/>
        <v>6756.76</v>
      </c>
      <c r="R243" s="5">
        <f t="shared" si="32"/>
        <v>9836</v>
      </c>
      <c r="S243" s="8">
        <f t="shared" si="33"/>
        <v>7334.0006524239934</v>
      </c>
      <c r="T243" s="8">
        <f t="shared" si="34"/>
        <v>11612.660652423994</v>
      </c>
      <c r="U243" s="8">
        <f t="shared" si="35"/>
        <v>2.9031651631059985</v>
      </c>
      <c r="V243" t="s">
        <v>16</v>
      </c>
    </row>
    <row r="244" spans="1:22" ht="15.75" hidden="1" x14ac:dyDescent="0.25">
      <c r="A244" s="11"/>
      <c r="B244" t="s">
        <v>21</v>
      </c>
      <c r="C244" s="3">
        <v>44592</v>
      </c>
      <c r="D244">
        <v>0.5</v>
      </c>
      <c r="E244">
        <v>22006</v>
      </c>
      <c r="F244">
        <v>0.14499999999999999</v>
      </c>
      <c r="G244">
        <v>3190.83</v>
      </c>
      <c r="H244">
        <v>11.46</v>
      </c>
      <c r="I244" s="13">
        <v>3203.32</v>
      </c>
      <c r="J244">
        <v>4000</v>
      </c>
      <c r="K244">
        <v>2296</v>
      </c>
      <c r="L244">
        <v>12170</v>
      </c>
      <c r="M244">
        <f t="shared" si="27"/>
        <v>1764.6499999999999</v>
      </c>
      <c r="N244" s="8">
        <f t="shared" si="28"/>
        <v>80.877794463491369</v>
      </c>
      <c r="O244" s="8">
        <f t="shared" si="29"/>
        <v>0.40438897231745685</v>
      </c>
      <c r="P244" s="5">
        <f t="shared" si="30"/>
        <v>1427.2100000000003</v>
      </c>
      <c r="Q244" s="5">
        <f t="shared" si="31"/>
        <v>6755.54</v>
      </c>
      <c r="R244" s="5">
        <f t="shared" si="32"/>
        <v>9836</v>
      </c>
      <c r="S244" s="8">
        <f t="shared" si="33"/>
        <v>7332.2876400986033</v>
      </c>
      <c r="T244" s="8">
        <f t="shared" si="34"/>
        <v>11610.947640098604</v>
      </c>
      <c r="U244" s="8">
        <f t="shared" si="35"/>
        <v>2.9027369100246512</v>
      </c>
      <c r="V244" t="s">
        <v>16</v>
      </c>
    </row>
    <row r="245" spans="1:22" ht="15.75" hidden="1" x14ac:dyDescent="0.25">
      <c r="A245" s="11"/>
      <c r="B245" t="s">
        <v>21</v>
      </c>
      <c r="C245" s="3">
        <v>44864</v>
      </c>
      <c r="D245">
        <v>1.46</v>
      </c>
      <c r="E245">
        <v>22006</v>
      </c>
      <c r="F245">
        <v>0.14499999999999999</v>
      </c>
      <c r="G245">
        <v>3190.83</v>
      </c>
      <c r="H245">
        <v>11.46</v>
      </c>
      <c r="I245" s="13">
        <v>3198.28</v>
      </c>
      <c r="J245">
        <v>4000</v>
      </c>
      <c r="K245">
        <v>2296</v>
      </c>
      <c r="L245">
        <v>12170</v>
      </c>
      <c r="M245">
        <f t="shared" si="27"/>
        <v>1764.6499999999999</v>
      </c>
      <c r="N245" s="8">
        <f t="shared" si="28"/>
        <v>80.592185419204966</v>
      </c>
      <c r="O245" s="8">
        <f t="shared" si="29"/>
        <v>0.40296092709602482</v>
      </c>
      <c r="P245" s="5">
        <f t="shared" si="30"/>
        <v>1422.1700000000003</v>
      </c>
      <c r="Q245" s="5">
        <f t="shared" si="31"/>
        <v>6750.5</v>
      </c>
      <c r="R245" s="5">
        <f t="shared" si="32"/>
        <v>9836</v>
      </c>
      <c r="S245" s="8">
        <f t="shared" si="33"/>
        <v>7325.2109334428924</v>
      </c>
      <c r="T245" s="8">
        <f t="shared" si="34"/>
        <v>11603.870933442893</v>
      </c>
      <c r="U245" s="8">
        <f t="shared" si="35"/>
        <v>2.9009677333607233</v>
      </c>
      <c r="V245" t="s">
        <v>16</v>
      </c>
    </row>
    <row r="246" spans="1:22" ht="15.75" x14ac:dyDescent="0.25">
      <c r="A246" s="11"/>
      <c r="B246" t="s">
        <v>21</v>
      </c>
      <c r="C246" s="3">
        <v>44877</v>
      </c>
      <c r="D246" s="4">
        <v>0</v>
      </c>
      <c r="E246">
        <v>22006</v>
      </c>
      <c r="F246">
        <v>0.14499999999999999</v>
      </c>
      <c r="G246">
        <v>3190.83</v>
      </c>
      <c r="H246">
        <v>11.46</v>
      </c>
      <c r="I246" s="13">
        <v>3175.51</v>
      </c>
      <c r="J246">
        <v>4000</v>
      </c>
      <c r="K246">
        <v>2296</v>
      </c>
      <c r="L246">
        <v>12170</v>
      </c>
      <c r="M246">
        <f t="shared" si="27"/>
        <v>1764.6499999999999</v>
      </c>
      <c r="N246" s="8">
        <f t="shared" si="28"/>
        <v>79.301844558411034</v>
      </c>
      <c r="O246" s="8">
        <f t="shared" si="29"/>
        <v>0.39650922279205519</v>
      </c>
      <c r="P246" s="5">
        <f t="shared" si="30"/>
        <v>1399.4000000000003</v>
      </c>
      <c r="Q246" s="5">
        <f t="shared" si="31"/>
        <v>6727.7300000000005</v>
      </c>
      <c r="R246" s="5">
        <f t="shared" si="32"/>
        <v>9836</v>
      </c>
      <c r="S246" s="8">
        <f t="shared" si="33"/>
        <v>7293.2393837304853</v>
      </c>
      <c r="T246" s="8">
        <f t="shared" si="34"/>
        <v>11571.899383730484</v>
      </c>
      <c r="U246" s="8">
        <f t="shared" si="35"/>
        <v>2.892974845932621</v>
      </c>
      <c r="V246" t="s">
        <v>16</v>
      </c>
    </row>
    <row r="247" spans="1:22" ht="15.75" hidden="1" x14ac:dyDescent="0.25">
      <c r="A247" s="11"/>
      <c r="B247" t="s">
        <v>21</v>
      </c>
      <c r="C247" s="3">
        <v>44605</v>
      </c>
      <c r="D247">
        <v>4.2</v>
      </c>
      <c r="E247">
        <v>22006</v>
      </c>
      <c r="F247">
        <v>0.14499999999999999</v>
      </c>
      <c r="G247">
        <v>3190.83</v>
      </c>
      <c r="H247">
        <v>11.46</v>
      </c>
      <c r="I247" s="13">
        <v>3175.03002929688</v>
      </c>
      <c r="J247">
        <v>4000</v>
      </c>
      <c r="K247">
        <v>2296</v>
      </c>
      <c r="L247">
        <v>12170</v>
      </c>
      <c r="M247">
        <f t="shared" si="27"/>
        <v>1764.6499999999999</v>
      </c>
      <c r="N247" s="8">
        <f t="shared" si="28"/>
        <v>79.274645357259516</v>
      </c>
      <c r="O247" s="8">
        <f t="shared" si="29"/>
        <v>0.39637322678629761</v>
      </c>
      <c r="P247" s="5">
        <f t="shared" si="30"/>
        <v>1398.9200292968801</v>
      </c>
      <c r="Q247" s="5">
        <f t="shared" si="31"/>
        <v>6727.2500292968798</v>
      </c>
      <c r="R247" s="5">
        <f t="shared" si="32"/>
        <v>9836</v>
      </c>
      <c r="S247" s="8">
        <f t="shared" si="33"/>
        <v>7292.5654528040332</v>
      </c>
      <c r="T247" s="8">
        <f t="shared" si="34"/>
        <v>11571.225452804032</v>
      </c>
      <c r="U247" s="8">
        <f t="shared" si="35"/>
        <v>2.8928063632010081</v>
      </c>
      <c r="V247" t="s">
        <v>16</v>
      </c>
    </row>
    <row r="248" spans="1:22" ht="15.75" hidden="1" x14ac:dyDescent="0.25">
      <c r="A248" s="11"/>
      <c r="B248" t="s">
        <v>21</v>
      </c>
      <c r="C248" s="3">
        <v>44865</v>
      </c>
      <c r="D248">
        <v>3.94</v>
      </c>
      <c r="E248">
        <v>22006</v>
      </c>
      <c r="F248">
        <v>0.14499999999999999</v>
      </c>
      <c r="G248">
        <v>3190.83</v>
      </c>
      <c r="H248">
        <v>11.46</v>
      </c>
      <c r="I248" s="13">
        <v>3172.54</v>
      </c>
      <c r="J248">
        <v>4000</v>
      </c>
      <c r="K248">
        <v>2296</v>
      </c>
      <c r="L248">
        <v>12170</v>
      </c>
      <c r="M248">
        <f t="shared" si="27"/>
        <v>1764.6499999999999</v>
      </c>
      <c r="N248" s="8">
        <f t="shared" si="28"/>
        <v>79.133539228742251</v>
      </c>
      <c r="O248" s="8">
        <f t="shared" si="29"/>
        <v>0.39566769614371128</v>
      </c>
      <c r="P248" s="5">
        <f t="shared" si="30"/>
        <v>1396.43</v>
      </c>
      <c r="Q248" s="5">
        <f t="shared" si="31"/>
        <v>6724.76</v>
      </c>
      <c r="R248" s="5">
        <f t="shared" si="32"/>
        <v>9836</v>
      </c>
      <c r="S248" s="8">
        <f t="shared" si="33"/>
        <v>7289.0691815940845</v>
      </c>
      <c r="T248" s="8">
        <f t="shared" si="34"/>
        <v>11567.729181594084</v>
      </c>
      <c r="U248" s="8">
        <f t="shared" si="35"/>
        <v>2.8919322953985209</v>
      </c>
      <c r="V248" t="s">
        <v>16</v>
      </c>
    </row>
    <row r="249" spans="1:22" ht="15.75" x14ac:dyDescent="0.25">
      <c r="A249" s="11"/>
      <c r="B249" t="s">
        <v>21</v>
      </c>
      <c r="C249" s="3">
        <v>44647</v>
      </c>
      <c r="D249" s="4">
        <v>0</v>
      </c>
      <c r="E249">
        <v>22006</v>
      </c>
      <c r="F249">
        <v>0.14499999999999999</v>
      </c>
      <c r="G249">
        <v>3190.83</v>
      </c>
      <c r="H249">
        <v>11.46</v>
      </c>
      <c r="I249" s="13">
        <v>3167.7</v>
      </c>
      <c r="J249">
        <v>4000</v>
      </c>
      <c r="K249">
        <v>2296</v>
      </c>
      <c r="L249">
        <v>12170</v>
      </c>
      <c r="M249">
        <f t="shared" si="27"/>
        <v>1764.6499999999999</v>
      </c>
      <c r="N249" s="8">
        <f t="shared" si="28"/>
        <v>78.85926387668944</v>
      </c>
      <c r="O249" s="8">
        <f t="shared" si="29"/>
        <v>0.39429631938344722</v>
      </c>
      <c r="P249" s="5">
        <f t="shared" si="30"/>
        <v>1391.59</v>
      </c>
      <c r="Q249" s="5">
        <f t="shared" si="31"/>
        <v>6719.92</v>
      </c>
      <c r="R249" s="5">
        <f t="shared" si="32"/>
        <v>9836</v>
      </c>
      <c r="S249" s="8">
        <f t="shared" si="33"/>
        <v>7282.2732966310605</v>
      </c>
      <c r="T249" s="8">
        <f t="shared" si="34"/>
        <v>11560.933296631059</v>
      </c>
      <c r="U249" s="8">
        <f t="shared" si="35"/>
        <v>2.8902333241577649</v>
      </c>
      <c r="V249" t="s">
        <v>16</v>
      </c>
    </row>
    <row r="250" spans="1:22" ht="15.75" hidden="1" x14ac:dyDescent="0.25">
      <c r="A250" s="11"/>
      <c r="B250" t="s">
        <v>21</v>
      </c>
      <c r="C250" s="3">
        <v>44598</v>
      </c>
      <c r="D250">
        <v>7.8</v>
      </c>
      <c r="E250">
        <v>22006</v>
      </c>
      <c r="F250">
        <v>0.14499999999999999</v>
      </c>
      <c r="G250">
        <v>3190.83</v>
      </c>
      <c r="H250">
        <v>11.46</v>
      </c>
      <c r="I250" s="13">
        <v>3149.5</v>
      </c>
      <c r="J250">
        <v>4000</v>
      </c>
      <c r="K250">
        <v>2296</v>
      </c>
      <c r="L250">
        <v>12170</v>
      </c>
      <c r="M250">
        <f t="shared" si="27"/>
        <v>1764.6499999999999</v>
      </c>
      <c r="N250" s="8">
        <f t="shared" si="28"/>
        <v>77.827897883432982</v>
      </c>
      <c r="O250" s="8">
        <f t="shared" si="29"/>
        <v>0.38913948941716492</v>
      </c>
      <c r="P250" s="5">
        <f t="shared" si="30"/>
        <v>1373.39</v>
      </c>
      <c r="Q250" s="5">
        <f t="shared" si="31"/>
        <v>6701.72</v>
      </c>
      <c r="R250" s="5">
        <f t="shared" si="32"/>
        <v>9836</v>
      </c>
      <c r="S250" s="8">
        <f t="shared" si="33"/>
        <v>7256.7185225965495</v>
      </c>
      <c r="T250" s="8">
        <f t="shared" si="34"/>
        <v>11535.378522596549</v>
      </c>
      <c r="U250" s="8">
        <f t="shared" si="35"/>
        <v>2.8838446306491372</v>
      </c>
      <c r="V250" t="s">
        <v>16</v>
      </c>
    </row>
    <row r="251" spans="1:22" ht="15.75" hidden="1" x14ac:dyDescent="0.25">
      <c r="A251" s="11"/>
      <c r="B251" t="s">
        <v>21</v>
      </c>
      <c r="C251" s="3">
        <v>44789</v>
      </c>
      <c r="D251">
        <v>16.100000000000001</v>
      </c>
      <c r="E251">
        <v>22006</v>
      </c>
      <c r="F251">
        <v>0.14499999999999999</v>
      </c>
      <c r="G251">
        <v>3190.83</v>
      </c>
      <c r="H251">
        <v>11.46</v>
      </c>
      <c r="I251" s="13">
        <v>3144.69</v>
      </c>
      <c r="J251">
        <v>4000</v>
      </c>
      <c r="K251">
        <v>2296</v>
      </c>
      <c r="L251">
        <v>12170</v>
      </c>
      <c r="M251">
        <f t="shared" si="27"/>
        <v>1764.6499999999999</v>
      </c>
      <c r="N251" s="8">
        <f t="shared" si="28"/>
        <v>77.555322585215208</v>
      </c>
      <c r="O251" s="8">
        <f t="shared" si="29"/>
        <v>0.38777661292607601</v>
      </c>
      <c r="P251" s="5">
        <f t="shared" si="30"/>
        <v>1368.5800000000002</v>
      </c>
      <c r="Q251" s="5">
        <f t="shared" si="31"/>
        <v>6696.91</v>
      </c>
      <c r="R251" s="5">
        <f t="shared" si="32"/>
        <v>9836</v>
      </c>
      <c r="S251" s="8">
        <f t="shared" si="33"/>
        <v>7249.9647608874275</v>
      </c>
      <c r="T251" s="8">
        <f t="shared" si="34"/>
        <v>11528.624760887427</v>
      </c>
      <c r="U251" s="8">
        <f t="shared" si="35"/>
        <v>2.8821561902218567</v>
      </c>
      <c r="V251" t="s">
        <v>16</v>
      </c>
    </row>
    <row r="252" spans="1:22" ht="15.75" hidden="1" x14ac:dyDescent="0.25">
      <c r="A252" s="11"/>
      <c r="B252" t="s">
        <v>21</v>
      </c>
      <c r="C252" s="3">
        <v>44799</v>
      </c>
      <c r="D252">
        <v>0</v>
      </c>
      <c r="E252">
        <v>22006</v>
      </c>
      <c r="F252">
        <v>0.14499999999999999</v>
      </c>
      <c r="G252">
        <v>3190.83</v>
      </c>
      <c r="H252">
        <v>11.46</v>
      </c>
      <c r="I252" s="13">
        <v>3134.25</v>
      </c>
      <c r="J252">
        <v>4000</v>
      </c>
      <c r="K252">
        <v>2296</v>
      </c>
      <c r="L252">
        <v>12170</v>
      </c>
      <c r="M252">
        <f t="shared" si="27"/>
        <v>1764.6499999999999</v>
      </c>
      <c r="N252" s="8">
        <f t="shared" si="28"/>
        <v>76.96370385062194</v>
      </c>
      <c r="O252" s="8">
        <f t="shared" si="29"/>
        <v>0.38481851925310973</v>
      </c>
      <c r="P252" s="5">
        <f t="shared" si="30"/>
        <v>1358.14</v>
      </c>
      <c r="Q252" s="5">
        <f t="shared" si="31"/>
        <v>6686.47</v>
      </c>
      <c r="R252" s="5">
        <f t="shared" si="32"/>
        <v>9836</v>
      </c>
      <c r="S252" s="8">
        <f t="shared" si="33"/>
        <v>7235.3058685291708</v>
      </c>
      <c r="T252" s="8">
        <f t="shared" si="34"/>
        <v>11513.965868529171</v>
      </c>
      <c r="U252" s="8">
        <f t="shared" si="35"/>
        <v>2.8784914671322928</v>
      </c>
      <c r="V252" t="s">
        <v>16</v>
      </c>
    </row>
    <row r="253" spans="1:22" ht="15.75" hidden="1" x14ac:dyDescent="0.25">
      <c r="A253" s="11"/>
      <c r="B253" t="s">
        <v>21</v>
      </c>
      <c r="C253" s="3">
        <v>44650</v>
      </c>
      <c r="D253">
        <v>0.63</v>
      </c>
      <c r="E253">
        <v>22006</v>
      </c>
      <c r="F253">
        <v>0.14499999999999999</v>
      </c>
      <c r="G253">
        <v>3190.83</v>
      </c>
      <c r="H253">
        <v>11.46</v>
      </c>
      <c r="I253" s="13">
        <v>3121.75</v>
      </c>
      <c r="J253">
        <v>4000</v>
      </c>
      <c r="K253">
        <v>2296</v>
      </c>
      <c r="L253">
        <v>12170</v>
      </c>
      <c r="M253">
        <f t="shared" si="27"/>
        <v>1764.6499999999999</v>
      </c>
      <c r="N253" s="8">
        <f t="shared" si="28"/>
        <v>76.255348086022735</v>
      </c>
      <c r="O253" s="8">
        <f t="shared" si="29"/>
        <v>0.38127674043011367</v>
      </c>
      <c r="P253" s="5">
        <f t="shared" si="30"/>
        <v>1345.64</v>
      </c>
      <c r="Q253" s="5">
        <f t="shared" si="31"/>
        <v>6673.97</v>
      </c>
      <c r="R253" s="5">
        <f t="shared" si="32"/>
        <v>9836</v>
      </c>
      <c r="S253" s="8">
        <f t="shared" si="33"/>
        <v>7217.7545127362373</v>
      </c>
      <c r="T253" s="8">
        <f t="shared" si="34"/>
        <v>11496.414512736237</v>
      </c>
      <c r="U253" s="8">
        <f t="shared" si="35"/>
        <v>2.8741036281840593</v>
      </c>
      <c r="V253" t="s">
        <v>16</v>
      </c>
    </row>
    <row r="254" spans="1:22" ht="15.75" hidden="1" x14ac:dyDescent="0.25">
      <c r="A254" s="11"/>
      <c r="B254" t="s">
        <v>21</v>
      </c>
      <c r="C254" s="3">
        <v>44649</v>
      </c>
      <c r="D254">
        <v>1.47</v>
      </c>
      <c r="E254">
        <v>22006</v>
      </c>
      <c r="F254">
        <v>0.14499999999999999</v>
      </c>
      <c r="G254">
        <v>3190.83</v>
      </c>
      <c r="H254">
        <v>11.46</v>
      </c>
      <c r="I254" s="13">
        <v>3120.93</v>
      </c>
      <c r="J254">
        <v>4000</v>
      </c>
      <c r="K254">
        <v>2296</v>
      </c>
      <c r="L254">
        <v>12170</v>
      </c>
      <c r="M254">
        <f t="shared" si="27"/>
        <v>1764.6499999999999</v>
      </c>
      <c r="N254" s="8">
        <f t="shared" si="28"/>
        <v>76.208879947865015</v>
      </c>
      <c r="O254" s="8">
        <f t="shared" si="29"/>
        <v>0.38104439973932508</v>
      </c>
      <c r="P254" s="5">
        <f t="shared" si="30"/>
        <v>1344.82</v>
      </c>
      <c r="Q254" s="5">
        <f t="shared" si="31"/>
        <v>6673.15</v>
      </c>
      <c r="R254" s="5">
        <f t="shared" si="32"/>
        <v>9836</v>
      </c>
      <c r="S254" s="8">
        <f t="shared" si="33"/>
        <v>7216.6031437962201</v>
      </c>
      <c r="T254" s="8">
        <f t="shared" si="34"/>
        <v>11495.263143796219</v>
      </c>
      <c r="U254" s="8">
        <f t="shared" si="35"/>
        <v>2.8738157859490547</v>
      </c>
      <c r="V254" t="s">
        <v>16</v>
      </c>
    </row>
    <row r="255" spans="1:22" ht="15.75" hidden="1" x14ac:dyDescent="0.25">
      <c r="A255" s="11"/>
      <c r="B255" t="s">
        <v>21</v>
      </c>
      <c r="C255" s="3">
        <v>44651</v>
      </c>
      <c r="D255">
        <v>1.1299999999999999</v>
      </c>
      <c r="E255">
        <v>22006</v>
      </c>
      <c r="F255">
        <v>0.14499999999999999</v>
      </c>
      <c r="G255">
        <v>3190.83</v>
      </c>
      <c r="H255">
        <v>11.46</v>
      </c>
      <c r="I255" s="13">
        <v>3104.2</v>
      </c>
      <c r="J255">
        <v>4000</v>
      </c>
      <c r="K255">
        <v>2296</v>
      </c>
      <c r="L255">
        <v>12170</v>
      </c>
      <c r="M255">
        <f t="shared" si="27"/>
        <v>1764.6499999999999</v>
      </c>
      <c r="N255" s="8">
        <f t="shared" si="28"/>
        <v>75.26081659252543</v>
      </c>
      <c r="O255" s="8">
        <f t="shared" si="29"/>
        <v>0.37630408296262713</v>
      </c>
      <c r="P255" s="5">
        <f t="shared" si="30"/>
        <v>1328.09</v>
      </c>
      <c r="Q255" s="5">
        <f t="shared" si="31"/>
        <v>6656.42</v>
      </c>
      <c r="R255" s="5">
        <f t="shared" si="32"/>
        <v>9836</v>
      </c>
      <c r="S255" s="8">
        <f t="shared" si="33"/>
        <v>7193.1124092029577</v>
      </c>
      <c r="T255" s="8">
        <f t="shared" si="34"/>
        <v>11471.772409202958</v>
      </c>
      <c r="U255" s="8">
        <f t="shared" si="35"/>
        <v>2.8679431023007398</v>
      </c>
      <c r="V255" t="s">
        <v>16</v>
      </c>
    </row>
    <row r="256" spans="1:22" ht="15.75" x14ac:dyDescent="0.25">
      <c r="A256" s="11"/>
      <c r="B256" t="s">
        <v>21</v>
      </c>
      <c r="C256" s="3">
        <v>44585</v>
      </c>
      <c r="D256" s="4">
        <v>0</v>
      </c>
      <c r="E256">
        <v>22006</v>
      </c>
      <c r="F256">
        <v>0.14499999999999999</v>
      </c>
      <c r="G256">
        <v>3190.83</v>
      </c>
      <c r="H256">
        <v>11.46</v>
      </c>
      <c r="I256" s="13">
        <v>3050.04</v>
      </c>
      <c r="J256">
        <v>4000</v>
      </c>
      <c r="K256">
        <v>2296</v>
      </c>
      <c r="L256">
        <v>12170</v>
      </c>
      <c r="M256">
        <f t="shared" si="27"/>
        <v>1764.6499999999999</v>
      </c>
      <c r="N256" s="8">
        <f t="shared" si="28"/>
        <v>72.191652735669976</v>
      </c>
      <c r="O256" s="8">
        <f t="shared" si="29"/>
        <v>0.36095826367834988</v>
      </c>
      <c r="P256" s="5">
        <f t="shared" si="30"/>
        <v>1273.93</v>
      </c>
      <c r="Q256" s="5">
        <f t="shared" si="31"/>
        <v>6602.26</v>
      </c>
      <c r="R256" s="5">
        <f t="shared" si="32"/>
        <v>9836</v>
      </c>
      <c r="S256" s="8">
        <f t="shared" si="33"/>
        <v>7117.0658948233358</v>
      </c>
      <c r="T256" s="8">
        <f t="shared" si="34"/>
        <v>11395.725894823336</v>
      </c>
      <c r="U256" s="8">
        <f t="shared" si="35"/>
        <v>2.848931473705834</v>
      </c>
      <c r="V256" t="s">
        <v>16</v>
      </c>
    </row>
    <row r="257" spans="1:22" ht="15.75" x14ac:dyDescent="0.25">
      <c r="A257" s="11"/>
      <c r="B257" t="s">
        <v>21</v>
      </c>
      <c r="C257" s="3">
        <v>44648</v>
      </c>
      <c r="D257" s="4">
        <v>0.02</v>
      </c>
      <c r="E257">
        <v>22006</v>
      </c>
      <c r="F257">
        <v>0.14499999999999999</v>
      </c>
      <c r="G257">
        <v>3190.83</v>
      </c>
      <c r="H257">
        <v>11.46</v>
      </c>
      <c r="I257" s="13">
        <v>3047.22</v>
      </c>
      <c r="J257">
        <v>4000</v>
      </c>
      <c r="K257">
        <v>2296</v>
      </c>
      <c r="L257">
        <v>12170</v>
      </c>
      <c r="M257">
        <f t="shared" si="27"/>
        <v>1764.6499999999999</v>
      </c>
      <c r="N257" s="8">
        <f t="shared" si="28"/>
        <v>72.03184767517638</v>
      </c>
      <c r="O257" s="8">
        <f t="shared" si="29"/>
        <v>0.36015923837588187</v>
      </c>
      <c r="P257" s="5">
        <f t="shared" si="30"/>
        <v>1271.1099999999999</v>
      </c>
      <c r="Q257" s="5">
        <f t="shared" si="31"/>
        <v>6599.44</v>
      </c>
      <c r="R257" s="5">
        <f t="shared" si="32"/>
        <v>9836</v>
      </c>
      <c r="S257" s="8">
        <f t="shared" si="33"/>
        <v>7113.1063089564495</v>
      </c>
      <c r="T257" s="8">
        <f t="shared" si="34"/>
        <v>11391.766308956448</v>
      </c>
      <c r="U257" s="8">
        <f t="shared" si="35"/>
        <v>2.8479415772391121</v>
      </c>
      <c r="V257" t="s">
        <v>16</v>
      </c>
    </row>
    <row r="258" spans="1:22" ht="15.75" x14ac:dyDescent="0.25">
      <c r="A258" s="11"/>
      <c r="B258" t="s">
        <v>21</v>
      </c>
      <c r="C258" s="3">
        <v>44912</v>
      </c>
      <c r="D258" s="4">
        <v>0</v>
      </c>
      <c r="E258">
        <v>22006</v>
      </c>
      <c r="F258">
        <v>0.14499999999999999</v>
      </c>
      <c r="G258">
        <v>3190.83</v>
      </c>
      <c r="H258">
        <v>11.46</v>
      </c>
      <c r="I258" s="13">
        <v>3045.43994140625</v>
      </c>
      <c r="J258">
        <v>4000</v>
      </c>
      <c r="K258">
        <v>2296</v>
      </c>
      <c r="L258">
        <v>12170</v>
      </c>
      <c r="M258">
        <f t="shared" ref="M258:M321" si="36">SUM(L258*0.145)</f>
        <v>1764.6499999999999</v>
      </c>
      <c r="N258" s="8">
        <f t="shared" ref="N258:N321" si="37">P258/M258*100</f>
        <v>71.930974493879816</v>
      </c>
      <c r="O258" s="8">
        <f t="shared" ref="O258:O321" si="38">SUM(N258/100)/2</f>
        <v>0.35965487246939909</v>
      </c>
      <c r="P258" s="5">
        <f t="shared" ref="P258:P321" si="39">I258-M258-H258</f>
        <v>1269.3299414062501</v>
      </c>
      <c r="Q258" s="5">
        <f t="shared" ref="Q258:Q321" si="40">SUM(3*M258)+P258+(3*H258)</f>
        <v>6597.6599414062503</v>
      </c>
      <c r="R258" s="5">
        <f t="shared" ref="R258:R321" si="41">E258-L258</f>
        <v>9836</v>
      </c>
      <c r="S258" s="8">
        <f t="shared" ref="S258:S321" si="42">SUM(Q258)+(R258*0.145*O258)</f>
        <v>7110.6069136195565</v>
      </c>
      <c r="T258" s="8">
        <f t="shared" ref="T258:T321" si="43">SUM(Q258)+ (3*(R258*0.145))+(R258*0.145*O258)</f>
        <v>11389.266913619558</v>
      </c>
      <c r="U258" s="8">
        <f t="shared" ref="U258:U321" si="44">SUM(T258/J258)</f>
        <v>2.8473167284048895</v>
      </c>
      <c r="V258" t="s">
        <v>16</v>
      </c>
    </row>
    <row r="259" spans="1:22" ht="15.75" x14ac:dyDescent="0.25">
      <c r="A259" s="11"/>
      <c r="B259" t="s">
        <v>21</v>
      </c>
      <c r="C259" s="3">
        <v>44818</v>
      </c>
      <c r="D259" s="4">
        <v>0</v>
      </c>
      <c r="E259">
        <v>22006</v>
      </c>
      <c r="F259">
        <v>0.14499999999999999</v>
      </c>
      <c r="G259">
        <v>3190.83</v>
      </c>
      <c r="H259">
        <v>11.46</v>
      </c>
      <c r="I259" s="13">
        <v>3042.2</v>
      </c>
      <c r="J259">
        <v>4000</v>
      </c>
      <c r="K259">
        <v>2296</v>
      </c>
      <c r="L259">
        <v>12170</v>
      </c>
      <c r="M259">
        <f t="shared" si="36"/>
        <v>1764.6499999999999</v>
      </c>
      <c r="N259" s="8">
        <f t="shared" si="37"/>
        <v>71.747372000113344</v>
      </c>
      <c r="O259" s="8">
        <f t="shared" si="38"/>
        <v>0.3587368600005667</v>
      </c>
      <c r="P259" s="5">
        <f t="shared" si="39"/>
        <v>1266.0899999999999</v>
      </c>
      <c r="Q259" s="5">
        <f t="shared" si="40"/>
        <v>6594.42</v>
      </c>
      <c r="R259" s="5">
        <f t="shared" si="41"/>
        <v>9836</v>
      </c>
      <c r="S259" s="8">
        <f t="shared" si="42"/>
        <v>7106.0576844700081</v>
      </c>
      <c r="T259" s="8">
        <f t="shared" si="43"/>
        <v>11384.717684470008</v>
      </c>
      <c r="U259" s="8">
        <f t="shared" si="44"/>
        <v>2.846179421117502</v>
      </c>
      <c r="V259" t="s">
        <v>16</v>
      </c>
    </row>
    <row r="260" spans="1:22" ht="15.75" x14ac:dyDescent="0.25">
      <c r="A260" s="11"/>
      <c r="B260" t="s">
        <v>21</v>
      </c>
      <c r="C260" s="3">
        <v>44600</v>
      </c>
      <c r="D260" s="4">
        <v>0</v>
      </c>
      <c r="E260">
        <v>22006</v>
      </c>
      <c r="F260">
        <v>0.14499999999999999</v>
      </c>
      <c r="G260">
        <v>3190.83</v>
      </c>
      <c r="H260">
        <v>11.46</v>
      </c>
      <c r="I260" s="13">
        <v>3038.98999023438</v>
      </c>
      <c r="J260">
        <v>4000</v>
      </c>
      <c r="K260">
        <v>2296</v>
      </c>
      <c r="L260">
        <v>12170</v>
      </c>
      <c r="M260">
        <f t="shared" si="36"/>
        <v>1764.6499999999999</v>
      </c>
      <c r="N260" s="8">
        <f t="shared" si="37"/>
        <v>71.56546568636162</v>
      </c>
      <c r="O260" s="8">
        <f t="shared" si="38"/>
        <v>0.35782732843180809</v>
      </c>
      <c r="P260" s="5">
        <f t="shared" si="39"/>
        <v>1262.8799902343801</v>
      </c>
      <c r="Q260" s="5">
        <f t="shared" si="40"/>
        <v>6591.2099902343798</v>
      </c>
      <c r="R260" s="5">
        <f t="shared" si="41"/>
        <v>9836</v>
      </c>
      <c r="S260" s="8">
        <f t="shared" si="42"/>
        <v>7101.5504825903927</v>
      </c>
      <c r="T260" s="8">
        <f t="shared" si="43"/>
        <v>11380.210482590393</v>
      </c>
      <c r="U260" s="8">
        <f t="shared" si="44"/>
        <v>2.8450526206475986</v>
      </c>
      <c r="V260" t="s">
        <v>16</v>
      </c>
    </row>
    <row r="261" spans="1:22" ht="15.75" hidden="1" x14ac:dyDescent="0.25">
      <c r="A261" s="11"/>
      <c r="B261" t="s">
        <v>21</v>
      </c>
      <c r="C261" s="3">
        <v>44599</v>
      </c>
      <c r="D261">
        <v>0.01</v>
      </c>
      <c r="E261">
        <v>22006</v>
      </c>
      <c r="F261">
        <v>0.14499999999999999</v>
      </c>
      <c r="G261">
        <v>3190.83</v>
      </c>
      <c r="H261">
        <v>11.46</v>
      </c>
      <c r="I261" s="13">
        <v>3033.68</v>
      </c>
      <c r="J261">
        <v>4000</v>
      </c>
      <c r="K261">
        <v>2296</v>
      </c>
      <c r="L261">
        <v>12170</v>
      </c>
      <c r="M261">
        <f t="shared" si="36"/>
        <v>1764.6499999999999</v>
      </c>
      <c r="N261" s="8">
        <f t="shared" si="37"/>
        <v>71.264556710962509</v>
      </c>
      <c r="O261" s="8">
        <f t="shared" si="38"/>
        <v>0.35632278355481256</v>
      </c>
      <c r="P261" s="5">
        <f t="shared" si="39"/>
        <v>1257.57</v>
      </c>
      <c r="Q261" s="5">
        <f t="shared" si="40"/>
        <v>6585.9</v>
      </c>
      <c r="R261" s="5">
        <f t="shared" si="41"/>
        <v>9836</v>
      </c>
      <c r="S261" s="8">
        <f t="shared" si="42"/>
        <v>7094.0946803615443</v>
      </c>
      <c r="T261" s="8">
        <f t="shared" si="43"/>
        <v>11372.754680361544</v>
      </c>
      <c r="U261" s="8">
        <f t="shared" si="44"/>
        <v>2.8431886700903859</v>
      </c>
      <c r="V261" t="s">
        <v>16</v>
      </c>
    </row>
    <row r="262" spans="1:22" ht="15.75" hidden="1" x14ac:dyDescent="0.25">
      <c r="A262" s="11"/>
      <c r="B262" t="s">
        <v>21</v>
      </c>
      <c r="C262" s="3">
        <v>44603</v>
      </c>
      <c r="D262">
        <v>0</v>
      </c>
      <c r="E262">
        <v>22006</v>
      </c>
      <c r="F262">
        <v>0.14499999999999999</v>
      </c>
      <c r="G262">
        <v>3190.83</v>
      </c>
      <c r="H262">
        <v>11.46</v>
      </c>
      <c r="I262" s="13">
        <v>3029.78002929688</v>
      </c>
      <c r="J262">
        <v>4000</v>
      </c>
      <c r="K262">
        <v>2296</v>
      </c>
      <c r="L262">
        <v>12170</v>
      </c>
      <c r="M262">
        <f t="shared" si="36"/>
        <v>1764.6499999999999</v>
      </c>
      <c r="N262" s="8">
        <f t="shared" si="37"/>
        <v>71.043551372616676</v>
      </c>
      <c r="O262" s="8">
        <f t="shared" si="38"/>
        <v>0.35521775686308338</v>
      </c>
      <c r="P262" s="5">
        <f t="shared" si="39"/>
        <v>1253.6700292968801</v>
      </c>
      <c r="Q262" s="5">
        <f t="shared" si="40"/>
        <v>6582.0000292968798</v>
      </c>
      <c r="R262" s="5">
        <f t="shared" si="41"/>
        <v>9836</v>
      </c>
      <c r="S262" s="8">
        <f t="shared" si="42"/>
        <v>7088.6186984901469</v>
      </c>
      <c r="T262" s="8">
        <f t="shared" si="43"/>
        <v>11367.278698490147</v>
      </c>
      <c r="U262" s="8">
        <f t="shared" si="44"/>
        <v>2.8418196746225366</v>
      </c>
      <c r="V262" t="s">
        <v>16</v>
      </c>
    </row>
    <row r="263" spans="1:22" ht="15.75" hidden="1" x14ac:dyDescent="0.25">
      <c r="A263" s="11"/>
      <c r="B263" t="s">
        <v>21</v>
      </c>
      <c r="C263" s="3">
        <v>44602</v>
      </c>
      <c r="D263">
        <v>0.92</v>
      </c>
      <c r="E263">
        <v>22006</v>
      </c>
      <c r="F263">
        <v>0.14499999999999999</v>
      </c>
      <c r="G263">
        <v>3190.83</v>
      </c>
      <c r="H263">
        <v>11.46</v>
      </c>
      <c r="I263" s="13">
        <v>3027.16</v>
      </c>
      <c r="J263">
        <v>4000</v>
      </c>
      <c r="K263">
        <v>2296</v>
      </c>
      <c r="L263">
        <v>12170</v>
      </c>
      <c r="M263">
        <f t="shared" si="36"/>
        <v>1764.6499999999999</v>
      </c>
      <c r="N263" s="8">
        <f t="shared" si="37"/>
        <v>70.895078344147564</v>
      </c>
      <c r="O263" s="8">
        <f t="shared" si="38"/>
        <v>0.35447539172073783</v>
      </c>
      <c r="P263" s="5">
        <f t="shared" si="39"/>
        <v>1251.05</v>
      </c>
      <c r="Q263" s="5">
        <f t="shared" si="40"/>
        <v>6579.38</v>
      </c>
      <c r="R263" s="5">
        <f t="shared" si="41"/>
        <v>9836</v>
      </c>
      <c r="S263" s="8">
        <f t="shared" si="42"/>
        <v>7084.9398931799506</v>
      </c>
      <c r="T263" s="8">
        <f t="shared" si="43"/>
        <v>11363.599893179951</v>
      </c>
      <c r="U263" s="8">
        <f t="shared" si="44"/>
        <v>2.840899973294988</v>
      </c>
      <c r="V263" t="s">
        <v>16</v>
      </c>
    </row>
    <row r="264" spans="1:22" ht="15.75" x14ac:dyDescent="0.25">
      <c r="A264" s="11"/>
      <c r="B264" t="s">
        <v>21</v>
      </c>
      <c r="C264" s="3">
        <v>44910</v>
      </c>
      <c r="D264" s="4">
        <v>0</v>
      </c>
      <c r="E264">
        <v>22006</v>
      </c>
      <c r="F264">
        <v>0.14499999999999999</v>
      </c>
      <c r="G264">
        <v>3190.83</v>
      </c>
      <c r="H264">
        <v>11.46</v>
      </c>
      <c r="I264" s="13">
        <v>3009.469970703125</v>
      </c>
      <c r="J264">
        <v>4000</v>
      </c>
      <c r="K264">
        <v>2296</v>
      </c>
      <c r="L264">
        <v>12170</v>
      </c>
      <c r="M264">
        <f t="shared" si="36"/>
        <v>1764.6499999999999</v>
      </c>
      <c r="N264" s="8">
        <f t="shared" si="37"/>
        <v>69.892611605877946</v>
      </c>
      <c r="O264" s="8">
        <f t="shared" si="38"/>
        <v>0.34946305802938971</v>
      </c>
      <c r="P264" s="5">
        <f t="shared" si="39"/>
        <v>1233.3599707031251</v>
      </c>
      <c r="Q264" s="5">
        <f t="shared" si="40"/>
        <v>6561.6899707031253</v>
      </c>
      <c r="R264" s="5">
        <f t="shared" si="41"/>
        <v>9836</v>
      </c>
      <c r="S264" s="8">
        <f t="shared" si="42"/>
        <v>7060.101173325801</v>
      </c>
      <c r="T264" s="8">
        <f t="shared" si="43"/>
        <v>11338.761173325802</v>
      </c>
      <c r="U264" s="8">
        <f t="shared" si="44"/>
        <v>2.8346902933314504</v>
      </c>
      <c r="V264" t="s">
        <v>16</v>
      </c>
    </row>
    <row r="265" spans="1:22" ht="15.75" x14ac:dyDescent="0.25">
      <c r="A265" s="11"/>
      <c r="B265" t="s">
        <v>21</v>
      </c>
      <c r="C265" s="3">
        <v>44589</v>
      </c>
      <c r="D265" s="4">
        <v>0</v>
      </c>
      <c r="E265">
        <v>22006</v>
      </c>
      <c r="F265">
        <v>0.14499999999999999</v>
      </c>
      <c r="G265">
        <v>3190.83</v>
      </c>
      <c r="H265">
        <v>11.46</v>
      </c>
      <c r="I265" s="13">
        <v>2997.88</v>
      </c>
      <c r="J265">
        <v>4000</v>
      </c>
      <c r="K265">
        <v>2296</v>
      </c>
      <c r="L265">
        <v>12170</v>
      </c>
      <c r="M265">
        <f t="shared" si="36"/>
        <v>1764.6499999999999</v>
      </c>
      <c r="N265" s="8">
        <f t="shared" si="37"/>
        <v>69.235825801150384</v>
      </c>
      <c r="O265" s="8">
        <f t="shared" si="38"/>
        <v>0.34617912900575193</v>
      </c>
      <c r="P265" s="5">
        <f t="shared" si="39"/>
        <v>1221.7700000000002</v>
      </c>
      <c r="Q265" s="5">
        <f t="shared" si="40"/>
        <v>6550.1</v>
      </c>
      <c r="R265" s="5">
        <f t="shared" si="41"/>
        <v>9836</v>
      </c>
      <c r="S265" s="8">
        <f t="shared" si="42"/>
        <v>7043.827597370584</v>
      </c>
      <c r="T265" s="8">
        <f t="shared" si="43"/>
        <v>11322.487597370584</v>
      </c>
      <c r="U265" s="8">
        <f t="shared" si="44"/>
        <v>2.830621899342646</v>
      </c>
      <c r="V265" t="s">
        <v>16</v>
      </c>
    </row>
    <row r="266" spans="1:22" ht="15.75" x14ac:dyDescent="0.25">
      <c r="A266" s="11"/>
      <c r="B266" t="s">
        <v>21</v>
      </c>
      <c r="C266" s="3">
        <v>44586</v>
      </c>
      <c r="D266" s="4">
        <v>0</v>
      </c>
      <c r="E266">
        <v>22006</v>
      </c>
      <c r="F266">
        <v>0.14499999999999999</v>
      </c>
      <c r="G266">
        <v>3190.83</v>
      </c>
      <c r="H266">
        <v>11.46</v>
      </c>
      <c r="I266" s="13">
        <v>2983</v>
      </c>
      <c r="J266">
        <v>4000</v>
      </c>
      <c r="K266">
        <v>2296</v>
      </c>
      <c r="L266">
        <v>12170</v>
      </c>
      <c r="M266">
        <f t="shared" si="36"/>
        <v>1764.6499999999999</v>
      </c>
      <c r="N266" s="8">
        <f t="shared" si="37"/>
        <v>68.392599098971473</v>
      </c>
      <c r="O266" s="8">
        <f t="shared" si="38"/>
        <v>0.34196299549485737</v>
      </c>
      <c r="P266" s="5">
        <f t="shared" si="39"/>
        <v>1206.8900000000001</v>
      </c>
      <c r="Q266" s="5">
        <f t="shared" si="40"/>
        <v>6535.22</v>
      </c>
      <c r="R266" s="5">
        <f t="shared" si="41"/>
        <v>9836</v>
      </c>
      <c r="S266" s="8">
        <f t="shared" si="42"/>
        <v>7022.9344634346753</v>
      </c>
      <c r="T266" s="8">
        <f t="shared" si="43"/>
        <v>11301.594463434676</v>
      </c>
      <c r="U266" s="8">
        <f t="shared" si="44"/>
        <v>2.8253986158586688</v>
      </c>
      <c r="V266" t="s">
        <v>16</v>
      </c>
    </row>
    <row r="267" spans="1:22" ht="15.75" x14ac:dyDescent="0.25">
      <c r="A267" s="11"/>
      <c r="B267" t="s">
        <v>21</v>
      </c>
      <c r="C267" s="3">
        <v>44911</v>
      </c>
      <c r="D267" s="4">
        <v>0</v>
      </c>
      <c r="E267">
        <v>22006</v>
      </c>
      <c r="F267">
        <v>0.14499999999999999</v>
      </c>
      <c r="G267">
        <v>3190.83</v>
      </c>
      <c r="H267">
        <v>11.46</v>
      </c>
      <c r="I267" s="13">
        <v>2972.22998046875</v>
      </c>
      <c r="J267">
        <v>4000</v>
      </c>
      <c r="K267">
        <v>2296</v>
      </c>
      <c r="L267">
        <v>12170</v>
      </c>
      <c r="M267">
        <f t="shared" si="36"/>
        <v>1764.6499999999999</v>
      </c>
      <c r="N267" s="8">
        <f t="shared" si="37"/>
        <v>67.782278665386926</v>
      </c>
      <c r="O267" s="8">
        <f t="shared" si="38"/>
        <v>0.33891139332693465</v>
      </c>
      <c r="P267" s="5">
        <f t="shared" si="39"/>
        <v>1196.1199804687501</v>
      </c>
      <c r="Q267" s="5">
        <f t="shared" si="40"/>
        <v>6524.4499804687503</v>
      </c>
      <c r="R267" s="5">
        <f t="shared" si="41"/>
        <v>9836</v>
      </c>
      <c r="S267" s="8">
        <f t="shared" si="42"/>
        <v>7007.8121878594911</v>
      </c>
      <c r="T267" s="8">
        <f t="shared" si="43"/>
        <v>11286.472187859492</v>
      </c>
      <c r="U267" s="8">
        <f t="shared" si="44"/>
        <v>2.8216180469648728</v>
      </c>
      <c r="V267" t="s">
        <v>16</v>
      </c>
    </row>
    <row r="268" spans="1:22" ht="15.75" hidden="1" x14ac:dyDescent="0.25">
      <c r="A268" s="11"/>
      <c r="B268" t="s">
        <v>21</v>
      </c>
      <c r="C268" s="3">
        <v>44653</v>
      </c>
      <c r="D268">
        <v>1.96</v>
      </c>
      <c r="E268">
        <v>22006</v>
      </c>
      <c r="F268">
        <v>0.14499999999999999</v>
      </c>
      <c r="G268">
        <v>3190.83</v>
      </c>
      <c r="H268">
        <v>11.46</v>
      </c>
      <c r="I268" s="13">
        <v>2971.66</v>
      </c>
      <c r="J268">
        <v>4000</v>
      </c>
      <c r="K268">
        <v>2296</v>
      </c>
      <c r="L268">
        <v>12170</v>
      </c>
      <c r="M268">
        <f t="shared" si="36"/>
        <v>1764.6499999999999</v>
      </c>
      <c r="N268" s="8">
        <f t="shared" si="37"/>
        <v>67.74997874932707</v>
      </c>
      <c r="O268" s="8">
        <f t="shared" si="38"/>
        <v>0.33874989374663533</v>
      </c>
      <c r="P268" s="5">
        <f t="shared" si="39"/>
        <v>1195.55</v>
      </c>
      <c r="Q268" s="5">
        <f t="shared" si="40"/>
        <v>6523.88</v>
      </c>
      <c r="R268" s="5">
        <f t="shared" si="41"/>
        <v>9836</v>
      </c>
      <c r="S268" s="8">
        <f t="shared" si="42"/>
        <v>7007.0118734593261</v>
      </c>
      <c r="T268" s="8">
        <f t="shared" si="43"/>
        <v>11285.671873459327</v>
      </c>
      <c r="U268" s="8">
        <f t="shared" si="44"/>
        <v>2.8214179683648317</v>
      </c>
      <c r="V268" t="s">
        <v>16</v>
      </c>
    </row>
    <row r="269" spans="1:22" ht="15.75" x14ac:dyDescent="0.25">
      <c r="A269" s="11"/>
      <c r="B269" t="s">
        <v>21</v>
      </c>
      <c r="C269" s="3">
        <v>44604</v>
      </c>
      <c r="D269" s="4">
        <v>0.1</v>
      </c>
      <c r="E269">
        <v>22006</v>
      </c>
      <c r="F269">
        <v>0.14499999999999999</v>
      </c>
      <c r="G269">
        <v>3190.83</v>
      </c>
      <c r="H269">
        <v>11.46</v>
      </c>
      <c r="I269" s="13">
        <v>2970.53002929688</v>
      </c>
      <c r="J269">
        <v>4000</v>
      </c>
      <c r="K269">
        <v>2296</v>
      </c>
      <c r="L269">
        <v>12170</v>
      </c>
      <c r="M269">
        <f t="shared" si="36"/>
        <v>1764.6499999999999</v>
      </c>
      <c r="N269" s="8">
        <f t="shared" si="37"/>
        <v>67.685945048416414</v>
      </c>
      <c r="O269" s="8">
        <f t="shared" si="38"/>
        <v>0.33842972524208209</v>
      </c>
      <c r="P269" s="5">
        <f t="shared" si="39"/>
        <v>1194.4200292968801</v>
      </c>
      <c r="Q269" s="5">
        <f t="shared" si="40"/>
        <v>6522.7500292968798</v>
      </c>
      <c r="R269" s="5">
        <f t="shared" si="41"/>
        <v>9836</v>
      </c>
      <c r="S269" s="8">
        <f t="shared" si="42"/>
        <v>7005.4252720316417</v>
      </c>
      <c r="T269" s="8">
        <f t="shared" si="43"/>
        <v>11284.085272031642</v>
      </c>
      <c r="U269" s="8">
        <f t="shared" si="44"/>
        <v>2.8210213180079102</v>
      </c>
      <c r="V269" t="s">
        <v>16</v>
      </c>
    </row>
    <row r="270" spans="1:22" ht="15.75" x14ac:dyDescent="0.25">
      <c r="A270" s="11"/>
      <c r="B270" t="s">
        <v>21</v>
      </c>
      <c r="C270" s="3">
        <v>44667</v>
      </c>
      <c r="D270" s="4">
        <v>0</v>
      </c>
      <c r="E270">
        <v>22006</v>
      </c>
      <c r="F270">
        <v>0.14499999999999999</v>
      </c>
      <c r="G270">
        <v>3190.83</v>
      </c>
      <c r="H270">
        <v>11.46</v>
      </c>
      <c r="I270" s="13">
        <v>2969.94</v>
      </c>
      <c r="J270">
        <v>4000</v>
      </c>
      <c r="K270">
        <v>2296</v>
      </c>
      <c r="L270">
        <v>12170</v>
      </c>
      <c r="M270">
        <f t="shared" si="36"/>
        <v>1764.6499999999999</v>
      </c>
      <c r="N270" s="8">
        <f t="shared" si="37"/>
        <v>67.652508996118215</v>
      </c>
      <c r="O270" s="8">
        <f t="shared" si="38"/>
        <v>0.33826254498059105</v>
      </c>
      <c r="P270" s="5">
        <f t="shared" si="39"/>
        <v>1193.8300000000002</v>
      </c>
      <c r="Q270" s="5">
        <f t="shared" si="40"/>
        <v>6522.16</v>
      </c>
      <c r="R270" s="5">
        <f t="shared" si="41"/>
        <v>9836</v>
      </c>
      <c r="S270" s="8">
        <f t="shared" si="42"/>
        <v>7004.5968069022183</v>
      </c>
      <c r="T270" s="8">
        <f t="shared" si="43"/>
        <v>11283.256806902218</v>
      </c>
      <c r="U270" s="8">
        <f t="shared" si="44"/>
        <v>2.8208142017255544</v>
      </c>
      <c r="V270" t="s">
        <v>16</v>
      </c>
    </row>
    <row r="271" spans="1:22" ht="15.75" hidden="1" x14ac:dyDescent="0.25">
      <c r="A271" s="11"/>
      <c r="B271" t="s">
        <v>21</v>
      </c>
      <c r="C271" s="3">
        <v>44862</v>
      </c>
      <c r="D271">
        <v>0.1</v>
      </c>
      <c r="E271">
        <v>22006</v>
      </c>
      <c r="F271">
        <v>0.14499999999999999</v>
      </c>
      <c r="G271">
        <v>3190.83</v>
      </c>
      <c r="H271">
        <v>11.46</v>
      </c>
      <c r="I271" s="13">
        <v>2965.74</v>
      </c>
      <c r="J271">
        <v>4000</v>
      </c>
      <c r="K271">
        <v>2296</v>
      </c>
      <c r="L271">
        <v>12170</v>
      </c>
      <c r="M271">
        <f t="shared" si="36"/>
        <v>1764.6499999999999</v>
      </c>
      <c r="N271" s="8">
        <f t="shared" si="37"/>
        <v>67.414501459212872</v>
      </c>
      <c r="O271" s="8">
        <f t="shared" si="38"/>
        <v>0.33707250729606436</v>
      </c>
      <c r="P271" s="5">
        <f t="shared" si="39"/>
        <v>1189.6299999999999</v>
      </c>
      <c r="Q271" s="5">
        <f t="shared" si="40"/>
        <v>6517.96</v>
      </c>
      <c r="R271" s="5">
        <f t="shared" si="41"/>
        <v>9836</v>
      </c>
      <c r="S271" s="8">
        <f t="shared" si="42"/>
        <v>6998.6995513557931</v>
      </c>
      <c r="T271" s="8">
        <f t="shared" si="43"/>
        <v>11277.359551355792</v>
      </c>
      <c r="U271" s="8">
        <f t="shared" si="44"/>
        <v>2.819339887838948</v>
      </c>
      <c r="V271" t="s">
        <v>16</v>
      </c>
    </row>
    <row r="272" spans="1:22" ht="15.75" hidden="1" x14ac:dyDescent="0.25">
      <c r="A272" s="11"/>
      <c r="B272" t="s">
        <v>21</v>
      </c>
      <c r="C272" s="3">
        <v>44652</v>
      </c>
      <c r="D272">
        <v>0.72</v>
      </c>
      <c r="E272">
        <v>22006</v>
      </c>
      <c r="F272">
        <v>0.14499999999999999</v>
      </c>
      <c r="G272">
        <v>3190.83</v>
      </c>
      <c r="H272">
        <v>11.46</v>
      </c>
      <c r="I272" s="13">
        <v>2960.9</v>
      </c>
      <c r="J272">
        <v>4000</v>
      </c>
      <c r="K272">
        <v>2296</v>
      </c>
      <c r="L272">
        <v>12170</v>
      </c>
      <c r="M272">
        <f t="shared" si="36"/>
        <v>1764.6499999999999</v>
      </c>
      <c r="N272" s="8">
        <f t="shared" si="37"/>
        <v>67.140226107160075</v>
      </c>
      <c r="O272" s="8">
        <f t="shared" si="38"/>
        <v>0.33570113053580036</v>
      </c>
      <c r="P272" s="5">
        <f t="shared" si="39"/>
        <v>1184.7900000000002</v>
      </c>
      <c r="Q272" s="5">
        <f t="shared" si="40"/>
        <v>6513.12</v>
      </c>
      <c r="R272" s="5">
        <f t="shared" si="41"/>
        <v>9836</v>
      </c>
      <c r="S272" s="8">
        <f t="shared" si="42"/>
        <v>6991.9036663927691</v>
      </c>
      <c r="T272" s="8">
        <f t="shared" si="43"/>
        <v>11270.563666392767</v>
      </c>
      <c r="U272" s="8">
        <f t="shared" si="44"/>
        <v>2.8176409165981919</v>
      </c>
      <c r="V272" t="s">
        <v>16</v>
      </c>
    </row>
    <row r="273" spans="1:22" ht="15.75" hidden="1" x14ac:dyDescent="0.25">
      <c r="A273" s="11"/>
      <c r="B273" t="s">
        <v>21</v>
      </c>
      <c r="C273" s="3">
        <v>44654</v>
      </c>
      <c r="D273">
        <v>0.12</v>
      </c>
      <c r="E273">
        <v>22006</v>
      </c>
      <c r="F273">
        <v>0.14499999999999999</v>
      </c>
      <c r="G273">
        <v>3190.83</v>
      </c>
      <c r="H273">
        <v>11.46</v>
      </c>
      <c r="I273" s="13">
        <v>2942.92</v>
      </c>
      <c r="J273">
        <v>4000</v>
      </c>
      <c r="K273">
        <v>2296</v>
      </c>
      <c r="L273">
        <v>12170</v>
      </c>
      <c r="M273">
        <f t="shared" si="36"/>
        <v>1764.6499999999999</v>
      </c>
      <c r="N273" s="8">
        <f t="shared" si="37"/>
        <v>66.121327175360562</v>
      </c>
      <c r="O273" s="8">
        <f t="shared" si="38"/>
        <v>0.33060663587680283</v>
      </c>
      <c r="P273" s="5">
        <f t="shared" si="39"/>
        <v>1166.8100000000002</v>
      </c>
      <c r="Q273" s="5">
        <f t="shared" si="40"/>
        <v>6495.14</v>
      </c>
      <c r="R273" s="5">
        <f t="shared" si="41"/>
        <v>9836</v>
      </c>
      <c r="S273" s="8">
        <f t="shared" si="42"/>
        <v>6966.6577962202136</v>
      </c>
      <c r="T273" s="8">
        <f t="shared" si="43"/>
        <v>11245.317796220213</v>
      </c>
      <c r="U273" s="8">
        <f t="shared" si="44"/>
        <v>2.8113294490550533</v>
      </c>
      <c r="V273" t="s">
        <v>16</v>
      </c>
    </row>
    <row r="274" spans="1:22" ht="15.75" hidden="1" x14ac:dyDescent="0.25">
      <c r="A274" s="11"/>
      <c r="B274" t="s">
        <v>21</v>
      </c>
      <c r="C274" s="3">
        <v>44593</v>
      </c>
      <c r="D274">
        <v>0.49</v>
      </c>
      <c r="E274">
        <v>22006</v>
      </c>
      <c r="F274">
        <v>0.14499999999999999</v>
      </c>
      <c r="G274">
        <v>3190.83</v>
      </c>
      <c r="H274">
        <v>11.46</v>
      </c>
      <c r="I274" s="13">
        <v>2901.21</v>
      </c>
      <c r="J274">
        <v>4000</v>
      </c>
      <c r="K274">
        <v>2296</v>
      </c>
      <c r="L274">
        <v>12170</v>
      </c>
      <c r="M274">
        <f t="shared" si="36"/>
        <v>1764.6499999999999</v>
      </c>
      <c r="N274" s="8">
        <f t="shared" si="37"/>
        <v>63.757685660045915</v>
      </c>
      <c r="O274" s="8">
        <f t="shared" si="38"/>
        <v>0.31878842830022958</v>
      </c>
      <c r="P274" s="5">
        <f t="shared" si="39"/>
        <v>1125.1000000000001</v>
      </c>
      <c r="Q274" s="5">
        <f t="shared" si="40"/>
        <v>6453.43</v>
      </c>
      <c r="R274" s="5">
        <f t="shared" si="41"/>
        <v>9836</v>
      </c>
      <c r="S274" s="8">
        <f t="shared" si="42"/>
        <v>6908.0924322103538</v>
      </c>
      <c r="T274" s="8">
        <f t="shared" si="43"/>
        <v>11186.752432210353</v>
      </c>
      <c r="U274" s="8">
        <f t="shared" si="44"/>
        <v>2.7966881080525883</v>
      </c>
      <c r="V274" t="s">
        <v>16</v>
      </c>
    </row>
    <row r="275" spans="1:22" ht="15.75" hidden="1" x14ac:dyDescent="0.25">
      <c r="A275" s="11"/>
      <c r="B275" t="s">
        <v>21</v>
      </c>
      <c r="C275" s="3">
        <v>44601</v>
      </c>
      <c r="D275">
        <v>0.28000000000000003</v>
      </c>
      <c r="E275">
        <v>22006</v>
      </c>
      <c r="F275">
        <v>0.14499999999999999</v>
      </c>
      <c r="G275">
        <v>3190.83</v>
      </c>
      <c r="H275">
        <v>11.46</v>
      </c>
      <c r="I275" s="13">
        <v>2893.71997070313</v>
      </c>
      <c r="J275">
        <v>4000</v>
      </c>
      <c r="K275">
        <v>2296</v>
      </c>
      <c r="L275">
        <v>12170</v>
      </c>
      <c r="M275">
        <f t="shared" si="36"/>
        <v>1764.6499999999999</v>
      </c>
      <c r="N275" s="8">
        <f t="shared" si="37"/>
        <v>63.333237225689523</v>
      </c>
      <c r="O275" s="8">
        <f t="shared" si="38"/>
        <v>0.3166661861284476</v>
      </c>
      <c r="P275" s="5">
        <f t="shared" si="39"/>
        <v>1117.6099707031301</v>
      </c>
      <c r="Q275" s="5">
        <f t="shared" si="40"/>
        <v>6445.9399707031298</v>
      </c>
      <c r="R275" s="5">
        <f t="shared" si="41"/>
        <v>9836</v>
      </c>
      <c r="S275" s="8">
        <f t="shared" si="42"/>
        <v>6897.5756186832441</v>
      </c>
      <c r="T275" s="8">
        <f t="shared" si="43"/>
        <v>11176.235618683244</v>
      </c>
      <c r="U275" s="8">
        <f t="shared" si="44"/>
        <v>2.7940589046708109</v>
      </c>
      <c r="V275" t="s">
        <v>16</v>
      </c>
    </row>
    <row r="276" spans="1:22" ht="15.75" hidden="1" x14ac:dyDescent="0.25">
      <c r="A276" s="11"/>
      <c r="B276" t="s">
        <v>21</v>
      </c>
      <c r="C276" s="3">
        <v>44597</v>
      </c>
      <c r="D276">
        <v>1.22</v>
      </c>
      <c r="E276">
        <v>22006</v>
      </c>
      <c r="F276">
        <v>0.14499999999999999</v>
      </c>
      <c r="G276">
        <v>3190.83</v>
      </c>
      <c r="H276">
        <v>11.46</v>
      </c>
      <c r="I276" s="13">
        <v>2865.86</v>
      </c>
      <c r="J276">
        <v>4000</v>
      </c>
      <c r="K276">
        <v>2296</v>
      </c>
      <c r="L276">
        <v>12170</v>
      </c>
      <c r="M276">
        <f t="shared" si="36"/>
        <v>1764.6499999999999</v>
      </c>
      <c r="N276" s="8">
        <f t="shared" si="37"/>
        <v>61.75445555775935</v>
      </c>
      <c r="O276" s="8">
        <f t="shared" si="38"/>
        <v>0.30877227778879673</v>
      </c>
      <c r="P276" s="5">
        <f t="shared" si="39"/>
        <v>1089.7500000000002</v>
      </c>
      <c r="Q276" s="5">
        <f t="shared" si="40"/>
        <v>6418.08</v>
      </c>
      <c r="R276" s="5">
        <f t="shared" si="41"/>
        <v>9836</v>
      </c>
      <c r="S276" s="8">
        <f t="shared" si="42"/>
        <v>6858.4571980279379</v>
      </c>
      <c r="T276" s="8">
        <f t="shared" si="43"/>
        <v>11137.117198027938</v>
      </c>
      <c r="U276" s="8">
        <f t="shared" si="44"/>
        <v>2.7842792995069843</v>
      </c>
      <c r="V276" t="s">
        <v>16</v>
      </c>
    </row>
    <row r="277" spans="1:22" ht="15.75" x14ac:dyDescent="0.25">
      <c r="A277" s="11"/>
      <c r="B277" t="s">
        <v>21</v>
      </c>
      <c r="C277" s="3">
        <v>44587</v>
      </c>
      <c r="D277" s="4">
        <v>0</v>
      </c>
      <c r="E277">
        <v>22006</v>
      </c>
      <c r="F277">
        <v>0.14499999999999999</v>
      </c>
      <c r="G277">
        <v>3190.83</v>
      </c>
      <c r="H277">
        <v>11.46</v>
      </c>
      <c r="I277" s="13">
        <v>2857.99</v>
      </c>
      <c r="J277">
        <v>4000</v>
      </c>
      <c r="K277">
        <v>2296</v>
      </c>
      <c r="L277">
        <v>12170</v>
      </c>
      <c r="M277">
        <f t="shared" si="36"/>
        <v>1764.6499999999999</v>
      </c>
      <c r="N277" s="8">
        <f t="shared" si="37"/>
        <v>61.30847476836766</v>
      </c>
      <c r="O277" s="8">
        <f t="shared" si="38"/>
        <v>0.3065423738418383</v>
      </c>
      <c r="P277" s="5">
        <f t="shared" si="39"/>
        <v>1081.8799999999999</v>
      </c>
      <c r="Q277" s="5">
        <f t="shared" si="40"/>
        <v>6410.21</v>
      </c>
      <c r="R277" s="5">
        <f t="shared" si="41"/>
        <v>9836</v>
      </c>
      <c r="S277" s="8">
        <f t="shared" si="42"/>
        <v>6847.4068644207064</v>
      </c>
      <c r="T277" s="8">
        <f t="shared" si="43"/>
        <v>11126.066864420705</v>
      </c>
      <c r="U277" s="8">
        <f t="shared" si="44"/>
        <v>2.7815167161051764</v>
      </c>
      <c r="V277" t="s">
        <v>16</v>
      </c>
    </row>
    <row r="278" spans="1:22" ht="15.75" x14ac:dyDescent="0.25">
      <c r="A278" s="11"/>
      <c r="B278" t="s">
        <v>21</v>
      </c>
      <c r="C278" s="3">
        <v>44820</v>
      </c>
      <c r="D278" s="4">
        <v>0</v>
      </c>
      <c r="E278">
        <v>22006</v>
      </c>
      <c r="F278">
        <v>0.14499999999999999</v>
      </c>
      <c r="G278">
        <v>3190.83</v>
      </c>
      <c r="H278">
        <v>11.46</v>
      </c>
      <c r="I278" s="13">
        <v>2857.65</v>
      </c>
      <c r="J278">
        <v>4000</v>
      </c>
      <c r="K278">
        <v>2296</v>
      </c>
      <c r="L278">
        <v>12170</v>
      </c>
      <c r="M278">
        <f t="shared" si="36"/>
        <v>1764.6499999999999</v>
      </c>
      <c r="N278" s="8">
        <f t="shared" si="37"/>
        <v>61.289207491570586</v>
      </c>
      <c r="O278" s="8">
        <f t="shared" si="38"/>
        <v>0.30644603745785293</v>
      </c>
      <c r="P278" s="5">
        <f t="shared" si="39"/>
        <v>1081.5400000000002</v>
      </c>
      <c r="Q278" s="5">
        <f t="shared" si="40"/>
        <v>6409.87</v>
      </c>
      <c r="R278" s="5">
        <f t="shared" si="41"/>
        <v>9836</v>
      </c>
      <c r="S278" s="8">
        <f t="shared" si="42"/>
        <v>6846.9294675431393</v>
      </c>
      <c r="T278" s="8">
        <f t="shared" si="43"/>
        <v>11125.589467543137</v>
      </c>
      <c r="U278" s="8">
        <f t="shared" si="44"/>
        <v>2.7813973668857845</v>
      </c>
      <c r="V278" t="s">
        <v>16</v>
      </c>
    </row>
    <row r="279" spans="1:22" ht="15.75" x14ac:dyDescent="0.25">
      <c r="A279" s="11"/>
      <c r="B279" t="s">
        <v>21</v>
      </c>
      <c r="C279" s="3">
        <v>44595</v>
      </c>
      <c r="D279" s="4">
        <v>0</v>
      </c>
      <c r="E279">
        <v>22006</v>
      </c>
      <c r="F279">
        <v>0.14499999999999999</v>
      </c>
      <c r="G279">
        <v>3190.83</v>
      </c>
      <c r="H279">
        <v>11.46</v>
      </c>
      <c r="I279" s="13">
        <v>2834.59</v>
      </c>
      <c r="J279">
        <v>4000</v>
      </c>
      <c r="K279">
        <v>2296</v>
      </c>
      <c r="L279">
        <v>12170</v>
      </c>
      <c r="M279">
        <f t="shared" si="36"/>
        <v>1764.6499999999999</v>
      </c>
      <c r="N279" s="8">
        <f t="shared" si="37"/>
        <v>59.98243277703795</v>
      </c>
      <c r="O279" s="8">
        <f t="shared" si="38"/>
        <v>0.29991216388518976</v>
      </c>
      <c r="P279" s="5">
        <f t="shared" si="39"/>
        <v>1058.4800000000002</v>
      </c>
      <c r="Q279" s="5">
        <f t="shared" si="40"/>
        <v>6386.81</v>
      </c>
      <c r="R279" s="5">
        <f t="shared" si="41"/>
        <v>9836</v>
      </c>
      <c r="S279" s="8">
        <f t="shared" si="42"/>
        <v>6814.5507263763357</v>
      </c>
      <c r="T279" s="8">
        <f t="shared" si="43"/>
        <v>11093.210726376336</v>
      </c>
      <c r="U279" s="8">
        <f t="shared" si="44"/>
        <v>2.773302681594084</v>
      </c>
      <c r="V279" t="s">
        <v>16</v>
      </c>
    </row>
    <row r="280" spans="1:22" ht="15.75" hidden="1" x14ac:dyDescent="0.25">
      <c r="A280" s="11"/>
      <c r="B280" t="s">
        <v>21</v>
      </c>
      <c r="C280" s="3">
        <v>44594</v>
      </c>
      <c r="D280">
        <v>0</v>
      </c>
      <c r="E280">
        <v>22006</v>
      </c>
      <c r="F280">
        <v>0.14499999999999999</v>
      </c>
      <c r="G280">
        <v>3190.83</v>
      </c>
      <c r="H280">
        <v>11.46</v>
      </c>
      <c r="I280" s="13">
        <v>2818.29</v>
      </c>
      <c r="J280">
        <v>4000</v>
      </c>
      <c r="K280">
        <v>2296</v>
      </c>
      <c r="L280">
        <v>12170</v>
      </c>
      <c r="M280">
        <f t="shared" si="36"/>
        <v>1764.6499999999999</v>
      </c>
      <c r="N280" s="8">
        <f t="shared" si="37"/>
        <v>59.058736860000572</v>
      </c>
      <c r="O280" s="8">
        <f t="shared" si="38"/>
        <v>0.29529368430000286</v>
      </c>
      <c r="P280" s="5">
        <f t="shared" si="39"/>
        <v>1042.18</v>
      </c>
      <c r="Q280" s="5">
        <f t="shared" si="40"/>
        <v>6370.51</v>
      </c>
      <c r="R280" s="5">
        <f t="shared" si="41"/>
        <v>9836</v>
      </c>
      <c r="S280" s="8">
        <f t="shared" si="42"/>
        <v>6791.6637584223499</v>
      </c>
      <c r="T280" s="8">
        <f t="shared" si="43"/>
        <v>11070.32375842235</v>
      </c>
      <c r="U280" s="8">
        <f t="shared" si="44"/>
        <v>2.7675809396055873</v>
      </c>
      <c r="V280" t="s">
        <v>16</v>
      </c>
    </row>
    <row r="281" spans="1:22" ht="15.75" x14ac:dyDescent="0.25">
      <c r="A281" s="11"/>
      <c r="B281" t="s">
        <v>21</v>
      </c>
      <c r="C281" s="3">
        <v>44588</v>
      </c>
      <c r="D281" s="4">
        <v>0</v>
      </c>
      <c r="E281">
        <v>22006</v>
      </c>
      <c r="F281">
        <v>0.14499999999999999</v>
      </c>
      <c r="G281">
        <v>3190.83</v>
      </c>
      <c r="H281">
        <v>11.46</v>
      </c>
      <c r="I281" s="13">
        <v>2699.63</v>
      </c>
      <c r="J281">
        <v>4000</v>
      </c>
      <c r="K281">
        <v>2296</v>
      </c>
      <c r="L281">
        <v>12170</v>
      </c>
      <c r="M281">
        <f t="shared" si="36"/>
        <v>1764.6499999999999</v>
      </c>
      <c r="N281" s="8">
        <f t="shared" si="37"/>
        <v>52.334457257813185</v>
      </c>
      <c r="O281" s="8">
        <f t="shared" si="38"/>
        <v>0.26167228628906591</v>
      </c>
      <c r="P281" s="5">
        <f t="shared" si="39"/>
        <v>923.52000000000021</v>
      </c>
      <c r="Q281" s="5">
        <f t="shared" si="40"/>
        <v>6251.85</v>
      </c>
      <c r="R281" s="5">
        <f t="shared" si="41"/>
        <v>9836</v>
      </c>
      <c r="S281" s="8">
        <f t="shared" si="42"/>
        <v>6625.0522481511916</v>
      </c>
      <c r="T281" s="8">
        <f t="shared" si="43"/>
        <v>10903.712248151192</v>
      </c>
      <c r="U281" s="8">
        <f t="shared" si="44"/>
        <v>2.7259280620377981</v>
      </c>
      <c r="V281" t="s">
        <v>16</v>
      </c>
    </row>
    <row r="282" spans="1:22" ht="15.75" hidden="1" x14ac:dyDescent="0.25">
      <c r="A282" s="11"/>
      <c r="B282" t="s">
        <v>21</v>
      </c>
      <c r="C282" s="3">
        <v>44813</v>
      </c>
      <c r="D282">
        <v>3.44</v>
      </c>
      <c r="E282">
        <v>22006</v>
      </c>
      <c r="F282">
        <v>0.14499999999999999</v>
      </c>
      <c r="G282">
        <v>3190.83</v>
      </c>
      <c r="H282">
        <v>11.46</v>
      </c>
      <c r="I282" s="13">
        <v>2568.23</v>
      </c>
      <c r="J282">
        <v>4000</v>
      </c>
      <c r="K282">
        <v>2296</v>
      </c>
      <c r="L282">
        <v>12170</v>
      </c>
      <c r="M282">
        <f t="shared" si="36"/>
        <v>1764.6499999999999</v>
      </c>
      <c r="N282" s="8">
        <f t="shared" si="37"/>
        <v>44.888221460346259</v>
      </c>
      <c r="O282" s="8">
        <f t="shared" si="38"/>
        <v>0.22444110730173128</v>
      </c>
      <c r="P282" s="5">
        <f t="shared" si="39"/>
        <v>792.12000000000012</v>
      </c>
      <c r="Q282" s="5">
        <f t="shared" si="40"/>
        <v>6120.45</v>
      </c>
      <c r="R282" s="5">
        <f t="shared" si="41"/>
        <v>9836</v>
      </c>
      <c r="S282" s="8">
        <f t="shared" si="42"/>
        <v>6440.5523960558749</v>
      </c>
      <c r="T282" s="8">
        <f t="shared" si="43"/>
        <v>10719.212396055877</v>
      </c>
      <c r="U282" s="8">
        <f t="shared" si="44"/>
        <v>2.6798030990139692</v>
      </c>
      <c r="V282" t="s">
        <v>16</v>
      </c>
    </row>
    <row r="283" spans="1:22" ht="15.75" hidden="1" x14ac:dyDescent="0.25">
      <c r="A283" s="11"/>
      <c r="B283" t="s">
        <v>21</v>
      </c>
      <c r="C283" s="3">
        <v>44811</v>
      </c>
      <c r="D283">
        <v>1.1499999999999999</v>
      </c>
      <c r="E283">
        <v>22006</v>
      </c>
      <c r="F283">
        <v>0.14499999999999999</v>
      </c>
      <c r="G283">
        <v>3190.83</v>
      </c>
      <c r="H283">
        <v>11.46</v>
      </c>
      <c r="I283" s="13">
        <v>2566.98</v>
      </c>
      <c r="J283">
        <v>4000</v>
      </c>
      <c r="K283">
        <v>2296</v>
      </c>
      <c r="L283">
        <v>12170</v>
      </c>
      <c r="M283">
        <f t="shared" si="36"/>
        <v>1764.6499999999999</v>
      </c>
      <c r="N283" s="8">
        <f t="shared" si="37"/>
        <v>44.817385883886338</v>
      </c>
      <c r="O283" s="8">
        <f t="shared" si="38"/>
        <v>0.2240869294194317</v>
      </c>
      <c r="P283" s="5">
        <f t="shared" si="39"/>
        <v>790.87000000000012</v>
      </c>
      <c r="Q283" s="5">
        <f t="shared" si="40"/>
        <v>6119.2</v>
      </c>
      <c r="R283" s="5">
        <f t="shared" si="41"/>
        <v>9836</v>
      </c>
      <c r="S283" s="8">
        <f t="shared" si="42"/>
        <v>6438.7972604765819</v>
      </c>
      <c r="T283" s="8">
        <f t="shared" si="43"/>
        <v>10717.457260476582</v>
      </c>
      <c r="U283" s="8">
        <f t="shared" si="44"/>
        <v>2.6793643151191455</v>
      </c>
      <c r="V283" t="s">
        <v>16</v>
      </c>
    </row>
    <row r="284" spans="1:22" ht="15.75" x14ac:dyDescent="0.25">
      <c r="A284" s="11"/>
      <c r="B284" t="s">
        <v>21</v>
      </c>
      <c r="C284" s="3">
        <v>44800</v>
      </c>
      <c r="D284" s="4">
        <v>0</v>
      </c>
      <c r="E284">
        <v>22006</v>
      </c>
      <c r="F284">
        <v>0.14499999999999999</v>
      </c>
      <c r="G284">
        <v>3190.83</v>
      </c>
      <c r="H284">
        <v>11.46</v>
      </c>
      <c r="I284" s="13">
        <v>2492.9299999999998</v>
      </c>
      <c r="J284">
        <v>4000</v>
      </c>
      <c r="K284">
        <v>2296</v>
      </c>
      <c r="L284">
        <v>12170</v>
      </c>
      <c r="M284">
        <f t="shared" si="36"/>
        <v>1764.6499999999999</v>
      </c>
      <c r="N284" s="8">
        <f t="shared" si="37"/>
        <v>40.621086334400594</v>
      </c>
      <c r="O284" s="8">
        <f t="shared" si="38"/>
        <v>0.20310543167200298</v>
      </c>
      <c r="P284" s="5">
        <f t="shared" si="39"/>
        <v>716.81999999999994</v>
      </c>
      <c r="Q284" s="5">
        <f t="shared" si="40"/>
        <v>6045.15</v>
      </c>
      <c r="R284" s="5">
        <f t="shared" si="41"/>
        <v>9836</v>
      </c>
      <c r="S284" s="8">
        <f t="shared" si="42"/>
        <v>6334.8230287592432</v>
      </c>
      <c r="T284" s="8">
        <f t="shared" si="43"/>
        <v>10613.483028759243</v>
      </c>
      <c r="U284" s="8">
        <f t="shared" si="44"/>
        <v>2.6533707571898106</v>
      </c>
      <c r="V284" t="s">
        <v>16</v>
      </c>
    </row>
    <row r="285" spans="1:22" ht="15.75" x14ac:dyDescent="0.25">
      <c r="A285" s="11"/>
      <c r="B285" t="s">
        <v>21</v>
      </c>
      <c r="C285" s="3">
        <v>44801</v>
      </c>
      <c r="D285" s="4">
        <v>0</v>
      </c>
      <c r="E285">
        <v>22006</v>
      </c>
      <c r="F285">
        <v>0.14499999999999999</v>
      </c>
      <c r="G285">
        <v>3190.83</v>
      </c>
      <c r="H285">
        <v>11.46</v>
      </c>
      <c r="I285" s="13">
        <v>2455.09</v>
      </c>
      <c r="J285">
        <v>4000</v>
      </c>
      <c r="K285">
        <v>2296</v>
      </c>
      <c r="L285">
        <v>12170</v>
      </c>
      <c r="M285">
        <f t="shared" si="36"/>
        <v>1764.6499999999999</v>
      </c>
      <c r="N285" s="8">
        <f t="shared" si="37"/>
        <v>38.476751763805872</v>
      </c>
      <c r="O285" s="8">
        <f t="shared" si="38"/>
        <v>0.19238375881902936</v>
      </c>
      <c r="P285" s="5">
        <f t="shared" si="39"/>
        <v>678.98000000000025</v>
      </c>
      <c r="Q285" s="5">
        <f t="shared" si="40"/>
        <v>6007.31</v>
      </c>
      <c r="R285" s="5">
        <f t="shared" si="41"/>
        <v>9836</v>
      </c>
      <c r="S285" s="8">
        <f t="shared" si="42"/>
        <v>6281.6915645028766</v>
      </c>
      <c r="T285" s="8">
        <f t="shared" si="43"/>
        <v>10560.351564502876</v>
      </c>
      <c r="U285" s="8">
        <f t="shared" si="44"/>
        <v>2.6400878911257193</v>
      </c>
      <c r="V285" t="s">
        <v>16</v>
      </c>
    </row>
    <row r="286" spans="1:22" ht="15.75" x14ac:dyDescent="0.25">
      <c r="A286" s="11"/>
      <c r="B286" t="s">
        <v>21</v>
      </c>
      <c r="C286" s="3">
        <v>44804</v>
      </c>
      <c r="D286" s="4">
        <v>0</v>
      </c>
      <c r="E286">
        <v>22006</v>
      </c>
      <c r="F286">
        <v>0.14499999999999999</v>
      </c>
      <c r="G286">
        <v>3190.83</v>
      </c>
      <c r="H286">
        <v>11.46</v>
      </c>
      <c r="I286" s="13">
        <v>2423.29</v>
      </c>
      <c r="J286">
        <v>4000</v>
      </c>
      <c r="K286">
        <v>2296</v>
      </c>
      <c r="L286">
        <v>12170</v>
      </c>
      <c r="M286">
        <f t="shared" si="36"/>
        <v>1764.6499999999999</v>
      </c>
      <c r="N286" s="8">
        <f t="shared" si="37"/>
        <v>36.674694698665469</v>
      </c>
      <c r="O286" s="8">
        <f t="shared" si="38"/>
        <v>0.18337347349332733</v>
      </c>
      <c r="P286" s="5">
        <f t="shared" si="39"/>
        <v>647.18000000000006</v>
      </c>
      <c r="Q286" s="5">
        <f t="shared" si="40"/>
        <v>5975.51</v>
      </c>
      <c r="R286" s="5">
        <f t="shared" si="41"/>
        <v>9836</v>
      </c>
      <c r="S286" s="8">
        <f t="shared" si="42"/>
        <v>6237.0409153656537</v>
      </c>
      <c r="T286" s="8">
        <f t="shared" si="43"/>
        <v>10515.700915365653</v>
      </c>
      <c r="U286" s="8">
        <f t="shared" si="44"/>
        <v>2.6289252288414131</v>
      </c>
      <c r="V286" t="s">
        <v>16</v>
      </c>
    </row>
    <row r="287" spans="1:22" ht="15.75" x14ac:dyDescent="0.25">
      <c r="A287" s="11"/>
      <c r="B287" t="s">
        <v>21</v>
      </c>
      <c r="C287" s="3">
        <v>44802</v>
      </c>
      <c r="D287" s="4">
        <v>0</v>
      </c>
      <c r="E287">
        <v>22006</v>
      </c>
      <c r="F287">
        <v>0.14499999999999999</v>
      </c>
      <c r="G287">
        <v>3190.83</v>
      </c>
      <c r="H287">
        <v>11.46</v>
      </c>
      <c r="I287" s="13">
        <v>2410.83</v>
      </c>
      <c r="J287">
        <v>4000</v>
      </c>
      <c r="K287">
        <v>2296</v>
      </c>
      <c r="L287">
        <v>12170</v>
      </c>
      <c r="M287">
        <f t="shared" si="36"/>
        <v>1764.6499999999999</v>
      </c>
      <c r="N287" s="8">
        <f t="shared" si="37"/>
        <v>35.968605672512965</v>
      </c>
      <c r="O287" s="8">
        <f t="shared" si="38"/>
        <v>0.17984302836256483</v>
      </c>
      <c r="P287" s="5">
        <f t="shared" si="39"/>
        <v>634.72</v>
      </c>
      <c r="Q287" s="5">
        <f t="shared" si="40"/>
        <v>5963.05</v>
      </c>
      <c r="R287" s="5">
        <f t="shared" si="41"/>
        <v>9836</v>
      </c>
      <c r="S287" s="8">
        <f t="shared" si="42"/>
        <v>6219.5457239112575</v>
      </c>
      <c r="T287" s="8">
        <f t="shared" si="43"/>
        <v>10498.205723911256</v>
      </c>
      <c r="U287" s="8">
        <f t="shared" si="44"/>
        <v>2.6245514309778142</v>
      </c>
      <c r="V287" t="s">
        <v>16</v>
      </c>
    </row>
    <row r="288" spans="1:22" ht="15.75" hidden="1" x14ac:dyDescent="0.25">
      <c r="A288" s="11"/>
      <c r="B288" t="s">
        <v>21</v>
      </c>
      <c r="C288" s="3">
        <v>44812</v>
      </c>
      <c r="D288">
        <v>0.96</v>
      </c>
      <c r="E288">
        <v>22006</v>
      </c>
      <c r="F288">
        <v>0.14499999999999999</v>
      </c>
      <c r="G288">
        <v>3190.83</v>
      </c>
      <c r="H288">
        <v>11.46</v>
      </c>
      <c r="I288" s="13">
        <v>2403.0500000000002</v>
      </c>
      <c r="J288">
        <v>4000</v>
      </c>
      <c r="K288">
        <v>2296</v>
      </c>
      <c r="L288">
        <v>12170</v>
      </c>
      <c r="M288">
        <f t="shared" si="36"/>
        <v>1764.6499999999999</v>
      </c>
      <c r="N288" s="8">
        <f t="shared" si="37"/>
        <v>35.527725044626429</v>
      </c>
      <c r="O288" s="8">
        <f t="shared" si="38"/>
        <v>0.17763862522313215</v>
      </c>
      <c r="P288" s="5">
        <f t="shared" si="39"/>
        <v>626.94000000000028</v>
      </c>
      <c r="Q288" s="5">
        <f t="shared" si="40"/>
        <v>5955.27</v>
      </c>
      <c r="R288" s="5">
        <f t="shared" si="41"/>
        <v>9836</v>
      </c>
      <c r="S288" s="8">
        <f t="shared" si="42"/>
        <v>6208.6217600657355</v>
      </c>
      <c r="T288" s="8">
        <f t="shared" si="43"/>
        <v>10487.281760065736</v>
      </c>
      <c r="U288" s="8">
        <f t="shared" si="44"/>
        <v>2.621820440016434</v>
      </c>
      <c r="V288" t="s">
        <v>16</v>
      </c>
    </row>
    <row r="289" spans="1:22" ht="15.75" hidden="1" x14ac:dyDescent="0.25">
      <c r="A289" s="11"/>
      <c r="B289" t="s">
        <v>21</v>
      </c>
      <c r="C289" s="3">
        <v>44814</v>
      </c>
      <c r="D289">
        <v>0.34</v>
      </c>
      <c r="E289">
        <v>22006</v>
      </c>
      <c r="F289">
        <v>0.14499999999999999</v>
      </c>
      <c r="G289">
        <v>3190.83</v>
      </c>
      <c r="H289">
        <v>11.46</v>
      </c>
      <c r="I289" s="13">
        <v>2372.19</v>
      </c>
      <c r="J289">
        <v>4000</v>
      </c>
      <c r="K289">
        <v>2296</v>
      </c>
      <c r="L289">
        <v>12170</v>
      </c>
      <c r="M289">
        <f t="shared" si="36"/>
        <v>1764.6499999999999</v>
      </c>
      <c r="N289" s="8">
        <f t="shared" si="37"/>
        <v>33.778936332983889</v>
      </c>
      <c r="O289" s="8">
        <f t="shared" si="38"/>
        <v>0.16889468166491944</v>
      </c>
      <c r="P289" s="5">
        <f t="shared" si="39"/>
        <v>596.08000000000015</v>
      </c>
      <c r="Q289" s="5">
        <f t="shared" si="40"/>
        <v>5924.41</v>
      </c>
      <c r="R289" s="5">
        <f t="shared" si="41"/>
        <v>9836</v>
      </c>
      <c r="S289" s="8">
        <f t="shared" si="42"/>
        <v>6165.2909728841414</v>
      </c>
      <c r="T289" s="8">
        <f t="shared" si="43"/>
        <v>10443.95097288414</v>
      </c>
      <c r="U289" s="8">
        <f t="shared" si="44"/>
        <v>2.6109877432210351</v>
      </c>
      <c r="V289" t="s">
        <v>16</v>
      </c>
    </row>
    <row r="290" spans="1:22" ht="15.75" x14ac:dyDescent="0.25">
      <c r="A290" s="11"/>
      <c r="B290" t="s">
        <v>21</v>
      </c>
      <c r="C290" s="3">
        <v>44805</v>
      </c>
      <c r="D290" s="4">
        <v>0.03</v>
      </c>
      <c r="E290">
        <v>22006</v>
      </c>
      <c r="F290">
        <v>0.14499999999999999</v>
      </c>
      <c r="G290">
        <v>3190.83</v>
      </c>
      <c r="H290">
        <v>11.46</v>
      </c>
      <c r="I290" s="13">
        <v>2359.41</v>
      </c>
      <c r="J290">
        <v>4000</v>
      </c>
      <c r="K290">
        <v>2296</v>
      </c>
      <c r="L290">
        <v>12170</v>
      </c>
      <c r="M290">
        <f t="shared" si="36"/>
        <v>1764.6499999999999</v>
      </c>
      <c r="N290" s="8">
        <f t="shared" si="37"/>
        <v>33.054713399257643</v>
      </c>
      <c r="O290" s="8">
        <f t="shared" si="38"/>
        <v>0.16527356699628823</v>
      </c>
      <c r="P290" s="5">
        <f t="shared" si="39"/>
        <v>583.29999999999995</v>
      </c>
      <c r="Q290" s="5">
        <f t="shared" si="40"/>
        <v>5911.63</v>
      </c>
      <c r="R290" s="5">
        <f t="shared" si="41"/>
        <v>9836</v>
      </c>
      <c r="S290" s="8">
        <f t="shared" si="42"/>
        <v>6147.3464667214466</v>
      </c>
      <c r="T290" s="8">
        <f t="shared" si="43"/>
        <v>10426.006466721446</v>
      </c>
      <c r="U290" s="8">
        <f t="shared" si="44"/>
        <v>2.6065016166803616</v>
      </c>
      <c r="V290" t="s">
        <v>16</v>
      </c>
    </row>
    <row r="291" spans="1:22" ht="15.75" hidden="1" x14ac:dyDescent="0.25">
      <c r="A291" s="11"/>
      <c r="B291" t="s">
        <v>21</v>
      </c>
      <c r="C291" s="3">
        <v>44815</v>
      </c>
      <c r="D291">
        <v>0</v>
      </c>
      <c r="E291">
        <v>22006</v>
      </c>
      <c r="F291">
        <v>0.14499999999999999</v>
      </c>
      <c r="G291">
        <v>3190.83</v>
      </c>
      <c r="H291">
        <v>11.46</v>
      </c>
      <c r="I291" s="13">
        <v>2341.38</v>
      </c>
      <c r="J291">
        <v>4000</v>
      </c>
      <c r="K291">
        <v>2296</v>
      </c>
      <c r="L291">
        <v>12170</v>
      </c>
      <c r="M291">
        <f t="shared" si="36"/>
        <v>1764.6499999999999</v>
      </c>
      <c r="N291" s="8">
        <f t="shared" si="37"/>
        <v>32.032981044399754</v>
      </c>
      <c r="O291" s="8">
        <f t="shared" si="38"/>
        <v>0.16016490522199878</v>
      </c>
      <c r="P291" s="5">
        <f t="shared" si="39"/>
        <v>565.27000000000021</v>
      </c>
      <c r="Q291" s="5">
        <f t="shared" si="40"/>
        <v>5893.6</v>
      </c>
      <c r="R291" s="5">
        <f t="shared" si="41"/>
        <v>9836</v>
      </c>
      <c r="S291" s="8">
        <f t="shared" si="42"/>
        <v>6122.0303911257197</v>
      </c>
      <c r="T291" s="8">
        <f t="shared" si="43"/>
        <v>10400.69039112572</v>
      </c>
      <c r="U291" s="8">
        <f t="shared" si="44"/>
        <v>2.6001725977814298</v>
      </c>
      <c r="V291" t="s">
        <v>16</v>
      </c>
    </row>
    <row r="292" spans="1:22" ht="15.75" x14ac:dyDescent="0.25">
      <c r="A292" s="11"/>
      <c r="B292" t="s">
        <v>21</v>
      </c>
      <c r="C292" s="3">
        <v>44803</v>
      </c>
      <c r="D292" s="4">
        <v>0</v>
      </c>
      <c r="E292">
        <v>22006</v>
      </c>
      <c r="F292">
        <v>0.14499999999999999</v>
      </c>
      <c r="G292">
        <v>3190.83</v>
      </c>
      <c r="H292">
        <v>11.46</v>
      </c>
      <c r="I292" s="13">
        <v>2313.61</v>
      </c>
      <c r="J292">
        <v>4000</v>
      </c>
      <c r="K292">
        <v>2296</v>
      </c>
      <c r="L292">
        <v>12170</v>
      </c>
      <c r="M292">
        <f t="shared" si="36"/>
        <v>1764.6499999999999</v>
      </c>
      <c r="N292" s="8">
        <f t="shared" si="37"/>
        <v>30.459297877766144</v>
      </c>
      <c r="O292" s="8">
        <f t="shared" si="38"/>
        <v>0.15229648938883072</v>
      </c>
      <c r="P292" s="5">
        <f t="shared" si="39"/>
        <v>537.50000000000023</v>
      </c>
      <c r="Q292" s="5">
        <f t="shared" si="40"/>
        <v>5865.83</v>
      </c>
      <c r="R292" s="5">
        <f t="shared" si="41"/>
        <v>9836</v>
      </c>
      <c r="S292" s="8">
        <f t="shared" si="42"/>
        <v>6083.038299096138</v>
      </c>
      <c r="T292" s="8">
        <f t="shared" si="43"/>
        <v>10361.698299096139</v>
      </c>
      <c r="U292" s="8">
        <f t="shared" si="44"/>
        <v>2.5904245747740346</v>
      </c>
      <c r="V292" t="s">
        <v>16</v>
      </c>
    </row>
    <row r="293" spans="1:22" ht="15.75" x14ac:dyDescent="0.25">
      <c r="A293" s="11"/>
      <c r="B293" t="s">
        <v>21</v>
      </c>
      <c r="C293" s="3">
        <v>44808</v>
      </c>
      <c r="D293" s="4">
        <v>0.05</v>
      </c>
      <c r="E293">
        <v>22006</v>
      </c>
      <c r="F293">
        <v>0.14499999999999999</v>
      </c>
      <c r="G293">
        <v>3190.83</v>
      </c>
      <c r="H293">
        <v>11.46</v>
      </c>
      <c r="I293" s="13">
        <v>2296.7800000000002</v>
      </c>
      <c r="J293">
        <v>4000</v>
      </c>
      <c r="K293">
        <v>2296</v>
      </c>
      <c r="L293">
        <v>12170</v>
      </c>
      <c r="M293">
        <f t="shared" si="36"/>
        <v>1764.6499999999999</v>
      </c>
      <c r="N293" s="8">
        <f t="shared" si="37"/>
        <v>29.50556767630977</v>
      </c>
      <c r="O293" s="8">
        <f t="shared" si="38"/>
        <v>0.14752783838154884</v>
      </c>
      <c r="P293" s="5">
        <f t="shared" si="39"/>
        <v>520.6700000000003</v>
      </c>
      <c r="Q293" s="5">
        <f t="shared" si="40"/>
        <v>5849</v>
      </c>
      <c r="R293" s="5">
        <f t="shared" si="41"/>
        <v>9836</v>
      </c>
      <c r="S293" s="8">
        <f t="shared" si="42"/>
        <v>6059.4071536565325</v>
      </c>
      <c r="T293" s="8">
        <f t="shared" si="43"/>
        <v>10338.067153656533</v>
      </c>
      <c r="U293" s="8">
        <f t="shared" si="44"/>
        <v>2.5845167884141333</v>
      </c>
      <c r="V293" t="s">
        <v>16</v>
      </c>
    </row>
    <row r="294" spans="1:22" ht="15.75" hidden="1" x14ac:dyDescent="0.25">
      <c r="A294" s="11"/>
      <c r="B294" t="s">
        <v>21</v>
      </c>
      <c r="C294" s="3">
        <v>44762</v>
      </c>
      <c r="D294">
        <v>3.91</v>
      </c>
      <c r="E294">
        <v>22006</v>
      </c>
      <c r="F294">
        <v>0.14499999999999999</v>
      </c>
      <c r="G294">
        <v>3190.83</v>
      </c>
      <c r="H294">
        <v>11.46</v>
      </c>
      <c r="I294" s="13">
        <v>2294.4299999999998</v>
      </c>
      <c r="J294">
        <v>4000</v>
      </c>
      <c r="K294">
        <v>2296</v>
      </c>
      <c r="L294">
        <v>12170</v>
      </c>
      <c r="M294">
        <f t="shared" si="36"/>
        <v>1764.6499999999999</v>
      </c>
      <c r="N294" s="8">
        <f t="shared" si="37"/>
        <v>29.372396792565098</v>
      </c>
      <c r="O294" s="8">
        <f t="shared" si="38"/>
        <v>0.14686198396282549</v>
      </c>
      <c r="P294" s="5">
        <f t="shared" si="39"/>
        <v>518.31999999999994</v>
      </c>
      <c r="Q294" s="5">
        <f t="shared" si="40"/>
        <v>5846.65</v>
      </c>
      <c r="R294" s="5">
        <f t="shared" si="41"/>
        <v>9836</v>
      </c>
      <c r="S294" s="8">
        <f t="shared" si="42"/>
        <v>6056.1074987674601</v>
      </c>
      <c r="T294" s="8">
        <f t="shared" si="43"/>
        <v>10334.76749876746</v>
      </c>
      <c r="U294" s="8">
        <f t="shared" si="44"/>
        <v>2.5836918746918651</v>
      </c>
      <c r="V294" t="s">
        <v>16</v>
      </c>
    </row>
    <row r="295" spans="1:22" ht="15.75" hidden="1" x14ac:dyDescent="0.25">
      <c r="A295" s="11"/>
      <c r="B295" t="s">
        <v>21</v>
      </c>
      <c r="C295" s="3">
        <v>44806</v>
      </c>
      <c r="D295">
        <v>0.96</v>
      </c>
      <c r="E295">
        <v>22006</v>
      </c>
      <c r="F295">
        <v>0.14499999999999999</v>
      </c>
      <c r="G295">
        <v>3190.83</v>
      </c>
      <c r="H295">
        <v>11.46</v>
      </c>
      <c r="I295" s="13">
        <v>2237.4699999999998</v>
      </c>
      <c r="J295">
        <v>4000</v>
      </c>
      <c r="K295">
        <v>2296</v>
      </c>
      <c r="L295">
        <v>12170</v>
      </c>
      <c r="M295">
        <f t="shared" si="36"/>
        <v>1764.6499999999999</v>
      </c>
      <c r="N295" s="8">
        <f t="shared" si="37"/>
        <v>26.144561244439409</v>
      </c>
      <c r="O295" s="8">
        <f t="shared" si="38"/>
        <v>0.13072280622219704</v>
      </c>
      <c r="P295" s="5">
        <f t="shared" si="39"/>
        <v>461.35999999999996</v>
      </c>
      <c r="Q295" s="5">
        <f t="shared" si="40"/>
        <v>5789.69</v>
      </c>
      <c r="R295" s="5">
        <f t="shared" si="41"/>
        <v>9836</v>
      </c>
      <c r="S295" s="8">
        <f t="shared" si="42"/>
        <v>5976.1294806902215</v>
      </c>
      <c r="T295" s="8">
        <f t="shared" si="43"/>
        <v>10254.78948069022</v>
      </c>
      <c r="U295" s="8">
        <f t="shared" si="44"/>
        <v>2.5636973701725552</v>
      </c>
      <c r="V295" t="s">
        <v>16</v>
      </c>
    </row>
    <row r="296" spans="1:22" ht="15.75" hidden="1" x14ac:dyDescent="0.25">
      <c r="A296" s="11"/>
      <c r="B296" t="s">
        <v>21</v>
      </c>
      <c r="C296" s="3">
        <v>44829</v>
      </c>
      <c r="D296">
        <v>0.09</v>
      </c>
      <c r="E296">
        <v>22006</v>
      </c>
      <c r="F296">
        <v>0.14499999999999999</v>
      </c>
      <c r="G296">
        <v>3190.83</v>
      </c>
      <c r="H296">
        <v>11.46</v>
      </c>
      <c r="I296" s="13">
        <v>2232.54</v>
      </c>
      <c r="J296">
        <v>4000</v>
      </c>
      <c r="K296">
        <v>2296</v>
      </c>
      <c r="L296">
        <v>12170</v>
      </c>
      <c r="M296">
        <f t="shared" si="36"/>
        <v>1764.6499999999999</v>
      </c>
      <c r="N296" s="8">
        <f t="shared" si="37"/>
        <v>25.865185730881485</v>
      </c>
      <c r="O296" s="8">
        <f t="shared" si="38"/>
        <v>0.12932592865440742</v>
      </c>
      <c r="P296" s="5">
        <f t="shared" si="39"/>
        <v>456.43000000000012</v>
      </c>
      <c r="Q296" s="5">
        <f t="shared" si="40"/>
        <v>5784.76</v>
      </c>
      <c r="R296" s="5">
        <f t="shared" si="41"/>
        <v>9836</v>
      </c>
      <c r="S296" s="8">
        <f t="shared" si="42"/>
        <v>5969.2072259654888</v>
      </c>
      <c r="T296" s="8">
        <f t="shared" si="43"/>
        <v>10247.867225965489</v>
      </c>
      <c r="U296" s="8">
        <f t="shared" si="44"/>
        <v>2.5619668064913723</v>
      </c>
      <c r="V296" t="s">
        <v>16</v>
      </c>
    </row>
    <row r="297" spans="1:22" ht="15.75" x14ac:dyDescent="0.25">
      <c r="A297" s="11"/>
      <c r="B297" t="s">
        <v>21</v>
      </c>
      <c r="C297" s="3">
        <v>44797</v>
      </c>
      <c r="D297" s="4">
        <v>0.01</v>
      </c>
      <c r="E297">
        <v>22006</v>
      </c>
      <c r="F297">
        <v>0.14499999999999999</v>
      </c>
      <c r="G297">
        <v>3190.83</v>
      </c>
      <c r="H297">
        <v>11.46</v>
      </c>
      <c r="I297" s="13">
        <v>2218.42</v>
      </c>
      <c r="J297">
        <v>4000</v>
      </c>
      <c r="K297">
        <v>2296</v>
      </c>
      <c r="L297">
        <v>12170</v>
      </c>
      <c r="M297">
        <f t="shared" si="36"/>
        <v>1764.6499999999999</v>
      </c>
      <c r="N297" s="8">
        <f t="shared" si="37"/>
        <v>25.065027059190221</v>
      </c>
      <c r="O297" s="8">
        <f t="shared" si="38"/>
        <v>0.1253251352959511</v>
      </c>
      <c r="P297" s="5">
        <f t="shared" si="39"/>
        <v>442.31000000000023</v>
      </c>
      <c r="Q297" s="5">
        <f t="shared" si="40"/>
        <v>5770.64</v>
      </c>
      <c r="R297" s="5">
        <f t="shared" si="41"/>
        <v>9836</v>
      </c>
      <c r="S297" s="8">
        <f t="shared" si="42"/>
        <v>5949.3812144617914</v>
      </c>
      <c r="T297" s="8">
        <f t="shared" si="43"/>
        <v>10228.041214461791</v>
      </c>
      <c r="U297" s="8">
        <f t="shared" si="44"/>
        <v>2.5570103036154479</v>
      </c>
      <c r="V297" t="s">
        <v>16</v>
      </c>
    </row>
    <row r="298" spans="1:22" ht="15.75" x14ac:dyDescent="0.25">
      <c r="A298" s="11"/>
      <c r="B298" t="s">
        <v>21</v>
      </c>
      <c r="C298" s="3">
        <v>44793</v>
      </c>
      <c r="D298" s="4">
        <v>0</v>
      </c>
      <c r="E298">
        <v>22006</v>
      </c>
      <c r="F298">
        <v>0.14499999999999999</v>
      </c>
      <c r="G298">
        <v>3190.83</v>
      </c>
      <c r="H298">
        <v>11.46</v>
      </c>
      <c r="I298" s="13">
        <v>2200.59</v>
      </c>
      <c r="J298">
        <v>4000</v>
      </c>
      <c r="K298">
        <v>2296</v>
      </c>
      <c r="L298">
        <v>12170</v>
      </c>
      <c r="M298">
        <f t="shared" si="36"/>
        <v>1764.6499999999999</v>
      </c>
      <c r="N298" s="8">
        <f t="shared" si="37"/>
        <v>24.05462839656591</v>
      </c>
      <c r="O298" s="8">
        <f t="shared" si="38"/>
        <v>0.12027314198282955</v>
      </c>
      <c r="P298" s="5">
        <f t="shared" si="39"/>
        <v>424.4800000000003</v>
      </c>
      <c r="Q298" s="5">
        <f t="shared" si="40"/>
        <v>5752.81</v>
      </c>
      <c r="R298" s="5">
        <f t="shared" si="41"/>
        <v>9836</v>
      </c>
      <c r="S298" s="8">
        <f t="shared" si="42"/>
        <v>5924.3459605587514</v>
      </c>
      <c r="T298" s="8">
        <f t="shared" si="43"/>
        <v>10203.005960558752</v>
      </c>
      <c r="U298" s="8">
        <f t="shared" si="44"/>
        <v>2.5507514901396879</v>
      </c>
      <c r="V298" t="s">
        <v>16</v>
      </c>
    </row>
    <row r="299" spans="1:22" ht="15.75" hidden="1" x14ac:dyDescent="0.25">
      <c r="A299" s="11"/>
      <c r="B299" t="s">
        <v>21</v>
      </c>
      <c r="C299" s="3">
        <v>44827</v>
      </c>
      <c r="D299">
        <v>0.98</v>
      </c>
      <c r="E299">
        <v>22006</v>
      </c>
      <c r="F299">
        <v>0.14499999999999999</v>
      </c>
      <c r="G299">
        <v>3190.83</v>
      </c>
      <c r="H299">
        <v>11.46</v>
      </c>
      <c r="I299" s="13">
        <v>2200.54</v>
      </c>
      <c r="J299">
        <v>4000</v>
      </c>
      <c r="K299">
        <v>2296</v>
      </c>
      <c r="L299">
        <v>12170</v>
      </c>
      <c r="M299">
        <f t="shared" si="36"/>
        <v>1764.6499999999999</v>
      </c>
      <c r="N299" s="8">
        <f t="shared" si="37"/>
        <v>24.051794973507505</v>
      </c>
      <c r="O299" s="8">
        <f t="shared" si="38"/>
        <v>0.12025897486753752</v>
      </c>
      <c r="P299" s="5">
        <f t="shared" si="39"/>
        <v>424.43000000000012</v>
      </c>
      <c r="Q299" s="5">
        <f t="shared" si="40"/>
        <v>5752.76</v>
      </c>
      <c r="R299" s="5">
        <f t="shared" si="41"/>
        <v>9836</v>
      </c>
      <c r="S299" s="8">
        <f t="shared" si="42"/>
        <v>5924.2757551355799</v>
      </c>
      <c r="T299" s="8">
        <f t="shared" si="43"/>
        <v>10202.935755135579</v>
      </c>
      <c r="U299" s="8">
        <f t="shared" si="44"/>
        <v>2.5507339387838948</v>
      </c>
      <c r="V299" t="s">
        <v>16</v>
      </c>
    </row>
    <row r="300" spans="1:22" ht="15.75" hidden="1" x14ac:dyDescent="0.25">
      <c r="A300" s="11"/>
      <c r="B300" t="s">
        <v>21</v>
      </c>
      <c r="C300" s="3">
        <v>44850</v>
      </c>
      <c r="D300">
        <v>1.96</v>
      </c>
      <c r="E300">
        <v>22006</v>
      </c>
      <c r="F300">
        <v>0.14499999999999999</v>
      </c>
      <c r="G300">
        <v>3190.83</v>
      </c>
      <c r="H300">
        <v>11.46</v>
      </c>
      <c r="I300" s="13">
        <v>2191.7199999999998</v>
      </c>
      <c r="J300">
        <v>4000</v>
      </c>
      <c r="K300">
        <v>2296</v>
      </c>
      <c r="L300">
        <v>12170</v>
      </c>
      <c r="M300">
        <f t="shared" si="36"/>
        <v>1764.6499999999999</v>
      </c>
      <c r="N300" s="8">
        <f t="shared" si="37"/>
        <v>23.551979146006289</v>
      </c>
      <c r="O300" s="8">
        <f t="shared" si="38"/>
        <v>0.11775989573003144</v>
      </c>
      <c r="P300" s="5">
        <f t="shared" si="39"/>
        <v>415.60999999999996</v>
      </c>
      <c r="Q300" s="5">
        <f t="shared" si="40"/>
        <v>5743.94</v>
      </c>
      <c r="R300" s="5">
        <f t="shared" si="41"/>
        <v>9836</v>
      </c>
      <c r="S300" s="8">
        <f t="shared" si="42"/>
        <v>5911.8915184880852</v>
      </c>
      <c r="T300" s="8">
        <f t="shared" si="43"/>
        <v>10190.551518488084</v>
      </c>
      <c r="U300" s="8">
        <f t="shared" si="44"/>
        <v>2.5476378796220209</v>
      </c>
      <c r="V300" t="s">
        <v>16</v>
      </c>
    </row>
    <row r="301" spans="1:22" ht="15.75" hidden="1" x14ac:dyDescent="0.25">
      <c r="A301" s="11"/>
      <c r="B301" t="s">
        <v>21</v>
      </c>
      <c r="C301" s="3">
        <v>44816</v>
      </c>
      <c r="D301">
        <v>0.82</v>
      </c>
      <c r="E301">
        <v>22006</v>
      </c>
      <c r="F301">
        <v>0.14499999999999999</v>
      </c>
      <c r="G301">
        <v>3190.83</v>
      </c>
      <c r="H301">
        <v>11.46</v>
      </c>
      <c r="I301" s="13">
        <v>2190.77</v>
      </c>
      <c r="J301">
        <v>4000</v>
      </c>
      <c r="K301">
        <v>2296</v>
      </c>
      <c r="L301">
        <v>12170</v>
      </c>
      <c r="M301">
        <f t="shared" si="36"/>
        <v>1764.6499999999999</v>
      </c>
      <c r="N301" s="8">
        <f t="shared" si="37"/>
        <v>23.49814410789676</v>
      </c>
      <c r="O301" s="8">
        <f t="shared" si="38"/>
        <v>0.1174907205394838</v>
      </c>
      <c r="P301" s="5">
        <f t="shared" si="39"/>
        <v>414.66000000000014</v>
      </c>
      <c r="Q301" s="5">
        <f t="shared" si="40"/>
        <v>5742.99</v>
      </c>
      <c r="R301" s="5">
        <f t="shared" si="41"/>
        <v>9836</v>
      </c>
      <c r="S301" s="8">
        <f t="shared" si="42"/>
        <v>5910.5576154478222</v>
      </c>
      <c r="T301" s="8">
        <f t="shared" si="43"/>
        <v>10189.217615447822</v>
      </c>
      <c r="U301" s="8">
        <f t="shared" si="44"/>
        <v>2.5473044038619554</v>
      </c>
      <c r="V301" t="s">
        <v>16</v>
      </c>
    </row>
    <row r="302" spans="1:22" ht="15.75" hidden="1" x14ac:dyDescent="0.25">
      <c r="A302" s="11"/>
      <c r="B302" t="s">
        <v>21</v>
      </c>
      <c r="C302" s="3">
        <v>44817</v>
      </c>
      <c r="D302">
        <v>0</v>
      </c>
      <c r="E302">
        <v>22006</v>
      </c>
      <c r="F302">
        <v>0.14499999999999999</v>
      </c>
      <c r="G302">
        <v>3190.83</v>
      </c>
      <c r="H302">
        <v>11.46</v>
      </c>
      <c r="I302" s="13">
        <v>2162.02</v>
      </c>
      <c r="J302">
        <v>4000</v>
      </c>
      <c r="K302">
        <v>2296</v>
      </c>
      <c r="L302">
        <v>12170</v>
      </c>
      <c r="M302">
        <f t="shared" si="36"/>
        <v>1764.6499999999999</v>
      </c>
      <c r="N302" s="8">
        <f t="shared" si="37"/>
        <v>21.868925849318572</v>
      </c>
      <c r="O302" s="8">
        <f t="shared" si="38"/>
        <v>0.10934462924659286</v>
      </c>
      <c r="P302" s="5">
        <f t="shared" si="39"/>
        <v>385.91000000000014</v>
      </c>
      <c r="Q302" s="5">
        <f t="shared" si="40"/>
        <v>5714.24</v>
      </c>
      <c r="R302" s="5">
        <f t="shared" si="41"/>
        <v>9836</v>
      </c>
      <c r="S302" s="8">
        <f t="shared" si="42"/>
        <v>5870.1894971240754</v>
      </c>
      <c r="T302" s="8">
        <f t="shared" si="43"/>
        <v>10148.849497124076</v>
      </c>
      <c r="U302" s="8">
        <f t="shared" si="44"/>
        <v>2.5372123742810189</v>
      </c>
      <c r="V302" t="s">
        <v>16</v>
      </c>
    </row>
    <row r="303" spans="1:22" ht="15.75" x14ac:dyDescent="0.25">
      <c r="A303" s="11"/>
      <c r="B303" t="s">
        <v>21</v>
      </c>
      <c r="C303" s="3">
        <v>44795</v>
      </c>
      <c r="D303" s="4">
        <v>0</v>
      </c>
      <c r="E303">
        <v>22006</v>
      </c>
      <c r="F303">
        <v>0.14499999999999999</v>
      </c>
      <c r="G303">
        <v>3190.83</v>
      </c>
      <c r="H303">
        <v>11.46</v>
      </c>
      <c r="I303" s="13">
        <v>2160.4499999999998</v>
      </c>
      <c r="J303">
        <v>4000</v>
      </c>
      <c r="K303">
        <v>2296</v>
      </c>
      <c r="L303">
        <v>12170</v>
      </c>
      <c r="M303">
        <f t="shared" si="36"/>
        <v>1764.6499999999999</v>
      </c>
      <c r="N303" s="8">
        <f t="shared" si="37"/>
        <v>21.7799563652849</v>
      </c>
      <c r="O303" s="8">
        <f t="shared" si="38"/>
        <v>0.1088997818264245</v>
      </c>
      <c r="P303" s="5">
        <f t="shared" si="39"/>
        <v>384.34</v>
      </c>
      <c r="Q303" s="5">
        <f t="shared" si="40"/>
        <v>5712.67</v>
      </c>
      <c r="R303" s="5">
        <f t="shared" si="41"/>
        <v>9836</v>
      </c>
      <c r="S303" s="8">
        <f t="shared" si="42"/>
        <v>5867.985046836483</v>
      </c>
      <c r="T303" s="8">
        <f t="shared" si="43"/>
        <v>10146.645046836484</v>
      </c>
      <c r="U303" s="8">
        <f t="shared" si="44"/>
        <v>2.5366612617091211</v>
      </c>
      <c r="V303" t="s">
        <v>16</v>
      </c>
    </row>
    <row r="304" spans="1:22" ht="15.75" hidden="1" x14ac:dyDescent="0.25">
      <c r="A304" s="11"/>
      <c r="B304" t="s">
        <v>21</v>
      </c>
      <c r="C304" s="3">
        <v>44741</v>
      </c>
      <c r="D304">
        <v>0.54</v>
      </c>
      <c r="E304">
        <v>22006</v>
      </c>
      <c r="F304">
        <v>0.14499999999999999</v>
      </c>
      <c r="G304">
        <v>3190.83</v>
      </c>
      <c r="H304">
        <v>11.46</v>
      </c>
      <c r="I304" s="13">
        <v>2149.15</v>
      </c>
      <c r="J304">
        <v>4000</v>
      </c>
      <c r="K304">
        <v>2296</v>
      </c>
      <c r="L304">
        <v>12170</v>
      </c>
      <c r="M304">
        <f t="shared" si="36"/>
        <v>1764.6499999999999</v>
      </c>
      <c r="N304" s="8">
        <f t="shared" si="37"/>
        <v>21.139602754087228</v>
      </c>
      <c r="O304" s="8">
        <f t="shared" si="38"/>
        <v>0.10569801377043614</v>
      </c>
      <c r="P304" s="5">
        <f t="shared" si="39"/>
        <v>373.04000000000025</v>
      </c>
      <c r="Q304" s="5">
        <f t="shared" si="40"/>
        <v>5701.37</v>
      </c>
      <c r="R304" s="5">
        <f t="shared" si="41"/>
        <v>9836</v>
      </c>
      <c r="S304" s="8">
        <f t="shared" si="42"/>
        <v>5852.118621199671</v>
      </c>
      <c r="T304" s="8">
        <f t="shared" si="43"/>
        <v>10130.77862119967</v>
      </c>
      <c r="U304" s="8">
        <f t="shared" si="44"/>
        <v>2.5326946552999177</v>
      </c>
      <c r="V304" t="s">
        <v>16</v>
      </c>
    </row>
    <row r="305" spans="1:22" ht="15.75" hidden="1" x14ac:dyDescent="0.25">
      <c r="A305" s="11"/>
      <c r="B305" t="s">
        <v>21</v>
      </c>
      <c r="C305" s="3">
        <v>44828</v>
      </c>
      <c r="D305">
        <v>1.43</v>
      </c>
      <c r="E305">
        <v>22006</v>
      </c>
      <c r="F305">
        <v>0.14499999999999999</v>
      </c>
      <c r="G305">
        <v>3190.83</v>
      </c>
      <c r="H305">
        <v>11.46</v>
      </c>
      <c r="I305" s="13">
        <v>2140.66</v>
      </c>
      <c r="J305">
        <v>4000</v>
      </c>
      <c r="K305">
        <v>2296</v>
      </c>
      <c r="L305">
        <v>12170</v>
      </c>
      <c r="M305">
        <f t="shared" si="36"/>
        <v>1764.6499999999999</v>
      </c>
      <c r="N305" s="8">
        <f t="shared" si="37"/>
        <v>20.65848751877143</v>
      </c>
      <c r="O305" s="8">
        <f t="shared" si="38"/>
        <v>0.10329243759385714</v>
      </c>
      <c r="P305" s="5">
        <f t="shared" si="39"/>
        <v>364.55</v>
      </c>
      <c r="Q305" s="5">
        <f t="shared" si="40"/>
        <v>5692.88</v>
      </c>
      <c r="R305" s="5">
        <f t="shared" si="41"/>
        <v>9836</v>
      </c>
      <c r="S305" s="8">
        <f t="shared" si="42"/>
        <v>5840.197740345111</v>
      </c>
      <c r="T305" s="8">
        <f t="shared" si="43"/>
        <v>10118.857740345113</v>
      </c>
      <c r="U305" s="8">
        <f t="shared" si="44"/>
        <v>2.5297144350862784</v>
      </c>
      <c r="V305" t="s">
        <v>16</v>
      </c>
    </row>
    <row r="306" spans="1:22" ht="15.75" hidden="1" x14ac:dyDescent="0.25">
      <c r="A306" s="11"/>
      <c r="B306" t="s">
        <v>21</v>
      </c>
      <c r="C306" s="3">
        <v>44849</v>
      </c>
      <c r="D306">
        <v>0.77</v>
      </c>
      <c r="E306">
        <v>22006</v>
      </c>
      <c r="F306">
        <v>0.14499999999999999</v>
      </c>
      <c r="G306">
        <v>3190.83</v>
      </c>
      <c r="H306">
        <v>11.46</v>
      </c>
      <c r="I306" s="13">
        <v>2129.89</v>
      </c>
      <c r="J306">
        <v>4000</v>
      </c>
      <c r="K306">
        <v>2296</v>
      </c>
      <c r="L306">
        <v>12170</v>
      </c>
      <c r="M306">
        <f t="shared" si="36"/>
        <v>1764.6499999999999</v>
      </c>
      <c r="N306" s="8">
        <f t="shared" si="37"/>
        <v>20.048168191992747</v>
      </c>
      <c r="O306" s="8">
        <f t="shared" si="38"/>
        <v>0.10024084095996373</v>
      </c>
      <c r="P306" s="5">
        <f t="shared" si="39"/>
        <v>353.78000000000003</v>
      </c>
      <c r="Q306" s="5">
        <f t="shared" si="40"/>
        <v>5682.11</v>
      </c>
      <c r="R306" s="5">
        <f t="shared" si="41"/>
        <v>9836</v>
      </c>
      <c r="S306" s="8">
        <f t="shared" si="42"/>
        <v>5825.0754921939188</v>
      </c>
      <c r="T306" s="8">
        <f t="shared" si="43"/>
        <v>10103.73549219392</v>
      </c>
      <c r="U306" s="8">
        <f t="shared" si="44"/>
        <v>2.5259338730484799</v>
      </c>
      <c r="V306" t="s">
        <v>16</v>
      </c>
    </row>
    <row r="307" spans="1:22" ht="15.75" x14ac:dyDescent="0.25">
      <c r="A307" s="11"/>
      <c r="B307" t="s">
        <v>21</v>
      </c>
      <c r="C307" s="3">
        <v>44794</v>
      </c>
      <c r="D307" s="4">
        <v>0</v>
      </c>
      <c r="E307">
        <v>22006</v>
      </c>
      <c r="F307">
        <v>0.14499999999999999</v>
      </c>
      <c r="G307">
        <v>3190.83</v>
      </c>
      <c r="H307">
        <v>11.46</v>
      </c>
      <c r="I307" s="13">
        <v>2125.81</v>
      </c>
      <c r="J307">
        <v>4000</v>
      </c>
      <c r="K307">
        <v>2296</v>
      </c>
      <c r="L307">
        <v>12170</v>
      </c>
      <c r="M307">
        <f t="shared" si="36"/>
        <v>1764.6499999999999</v>
      </c>
      <c r="N307" s="8">
        <f t="shared" si="37"/>
        <v>19.816960870427572</v>
      </c>
      <c r="O307" s="8">
        <f t="shared" si="38"/>
        <v>9.9084804352137859E-2</v>
      </c>
      <c r="P307" s="5">
        <f t="shared" si="39"/>
        <v>349.7000000000001</v>
      </c>
      <c r="Q307" s="5">
        <f t="shared" si="40"/>
        <v>5678.03</v>
      </c>
      <c r="R307" s="5">
        <f t="shared" si="41"/>
        <v>9836</v>
      </c>
      <c r="S307" s="8">
        <f t="shared" si="42"/>
        <v>5819.3467296631061</v>
      </c>
      <c r="T307" s="8">
        <f t="shared" si="43"/>
        <v>10098.006729663104</v>
      </c>
      <c r="U307" s="8">
        <f t="shared" si="44"/>
        <v>2.5245016824157762</v>
      </c>
      <c r="V307" t="s">
        <v>16</v>
      </c>
    </row>
    <row r="308" spans="1:22" ht="15.75" x14ac:dyDescent="0.25">
      <c r="A308" s="11"/>
      <c r="B308" t="s">
        <v>21</v>
      </c>
      <c r="C308" s="3">
        <v>44796</v>
      </c>
      <c r="D308" s="4">
        <v>0.11</v>
      </c>
      <c r="E308">
        <v>22006</v>
      </c>
      <c r="F308">
        <v>0.14499999999999999</v>
      </c>
      <c r="G308">
        <v>3190.83</v>
      </c>
      <c r="H308">
        <v>11.46</v>
      </c>
      <c r="I308" s="13">
        <v>2121.48</v>
      </c>
      <c r="J308">
        <v>4000</v>
      </c>
      <c r="K308">
        <v>2296</v>
      </c>
      <c r="L308">
        <v>12170</v>
      </c>
      <c r="M308">
        <f t="shared" si="36"/>
        <v>1764.6499999999999</v>
      </c>
      <c r="N308" s="8">
        <f t="shared" si="37"/>
        <v>19.571586433570406</v>
      </c>
      <c r="O308" s="8">
        <f t="shared" si="38"/>
        <v>9.7857932167852033E-2</v>
      </c>
      <c r="P308" s="5">
        <f t="shared" si="39"/>
        <v>345.37000000000018</v>
      </c>
      <c r="Q308" s="5">
        <f t="shared" si="40"/>
        <v>5673.7</v>
      </c>
      <c r="R308" s="5">
        <f t="shared" si="41"/>
        <v>9836</v>
      </c>
      <c r="S308" s="8">
        <f t="shared" si="42"/>
        <v>5813.2669400164341</v>
      </c>
      <c r="T308" s="8">
        <f t="shared" si="43"/>
        <v>10091.926940016434</v>
      </c>
      <c r="U308" s="8">
        <f t="shared" si="44"/>
        <v>2.5229817350041084</v>
      </c>
      <c r="V308" t="s">
        <v>16</v>
      </c>
    </row>
    <row r="309" spans="1:22" ht="15.75" hidden="1" x14ac:dyDescent="0.25">
      <c r="A309" s="11"/>
      <c r="B309" t="s">
        <v>21</v>
      </c>
      <c r="C309" s="3">
        <v>44807</v>
      </c>
      <c r="D309">
        <v>0</v>
      </c>
      <c r="E309">
        <v>22006</v>
      </c>
      <c r="F309">
        <v>0.14499999999999999</v>
      </c>
      <c r="G309">
        <v>3190.83</v>
      </c>
      <c r="H309">
        <v>11.46</v>
      </c>
      <c r="I309" s="13">
        <v>2109.67</v>
      </c>
      <c r="J309">
        <v>4000</v>
      </c>
      <c r="K309">
        <v>2296</v>
      </c>
      <c r="L309">
        <v>12170</v>
      </c>
      <c r="M309">
        <f t="shared" si="36"/>
        <v>1764.6499999999999</v>
      </c>
      <c r="N309" s="8">
        <f t="shared" si="37"/>
        <v>18.902331907177075</v>
      </c>
      <c r="O309" s="8">
        <f t="shared" si="38"/>
        <v>9.4511659535885376E-2</v>
      </c>
      <c r="P309" s="5">
        <f t="shared" si="39"/>
        <v>333.56000000000023</v>
      </c>
      <c r="Q309" s="5">
        <f t="shared" si="40"/>
        <v>5661.89</v>
      </c>
      <c r="R309" s="5">
        <f t="shared" si="41"/>
        <v>9836</v>
      </c>
      <c r="S309" s="8">
        <f t="shared" si="42"/>
        <v>5796.684419063271</v>
      </c>
      <c r="T309" s="8">
        <f t="shared" si="43"/>
        <v>10075.344419063269</v>
      </c>
      <c r="U309" s="8">
        <f t="shared" si="44"/>
        <v>2.5188361047658172</v>
      </c>
      <c r="V309" t="s">
        <v>16</v>
      </c>
    </row>
    <row r="310" spans="1:22" ht="15.75" x14ac:dyDescent="0.25">
      <c r="A310" s="11"/>
      <c r="B310" t="s">
        <v>21</v>
      </c>
      <c r="C310" s="3">
        <v>44792</v>
      </c>
      <c r="D310" s="4">
        <v>0.02</v>
      </c>
      <c r="E310">
        <v>22006</v>
      </c>
      <c r="F310">
        <v>0.14499999999999999</v>
      </c>
      <c r="G310">
        <v>3190.83</v>
      </c>
      <c r="H310">
        <v>11.46</v>
      </c>
      <c r="I310" s="13">
        <v>2105.71</v>
      </c>
      <c r="J310">
        <v>4000</v>
      </c>
      <c r="K310">
        <v>2296</v>
      </c>
      <c r="L310">
        <v>12170</v>
      </c>
      <c r="M310">
        <f t="shared" si="36"/>
        <v>1764.6499999999999</v>
      </c>
      <c r="N310" s="8">
        <f t="shared" si="37"/>
        <v>18.677924800952042</v>
      </c>
      <c r="O310" s="8">
        <f t="shared" si="38"/>
        <v>9.3389624004760211E-2</v>
      </c>
      <c r="P310" s="5">
        <f t="shared" si="39"/>
        <v>329.60000000000019</v>
      </c>
      <c r="Q310" s="5">
        <f t="shared" si="40"/>
        <v>5657.93</v>
      </c>
      <c r="R310" s="5">
        <f t="shared" si="41"/>
        <v>9836</v>
      </c>
      <c r="S310" s="8">
        <f t="shared" si="42"/>
        <v>5791.124149548069</v>
      </c>
      <c r="T310" s="8">
        <f t="shared" si="43"/>
        <v>10069.78414954807</v>
      </c>
      <c r="U310" s="8">
        <f t="shared" si="44"/>
        <v>2.5174460373870176</v>
      </c>
      <c r="V310" t="s">
        <v>16</v>
      </c>
    </row>
    <row r="311" spans="1:22" ht="15.75" hidden="1" x14ac:dyDescent="0.25">
      <c r="A311" s="11"/>
      <c r="B311" t="s">
        <v>21</v>
      </c>
      <c r="C311" s="3">
        <v>44767</v>
      </c>
      <c r="D311">
        <v>0.27</v>
      </c>
      <c r="E311">
        <v>22006</v>
      </c>
      <c r="F311">
        <v>0.14499999999999999</v>
      </c>
      <c r="G311">
        <v>3190.83</v>
      </c>
      <c r="H311">
        <v>11.46</v>
      </c>
      <c r="I311" s="13">
        <v>2089.8200000000002</v>
      </c>
      <c r="J311">
        <v>4000</v>
      </c>
      <c r="K311">
        <v>2296</v>
      </c>
      <c r="L311">
        <v>12170</v>
      </c>
      <c r="M311">
        <f t="shared" si="36"/>
        <v>1764.6499999999999</v>
      </c>
      <c r="N311" s="8">
        <f t="shared" si="37"/>
        <v>17.777462952993531</v>
      </c>
      <c r="O311" s="8">
        <f t="shared" si="38"/>
        <v>8.8887314764967654E-2</v>
      </c>
      <c r="P311" s="5">
        <f t="shared" si="39"/>
        <v>313.71000000000032</v>
      </c>
      <c r="Q311" s="5">
        <f t="shared" si="40"/>
        <v>5642.04</v>
      </c>
      <c r="R311" s="5">
        <f t="shared" si="41"/>
        <v>9836</v>
      </c>
      <c r="S311" s="8">
        <f t="shared" si="42"/>
        <v>5768.8128660640923</v>
      </c>
      <c r="T311" s="8">
        <f t="shared" si="43"/>
        <v>10047.472866064092</v>
      </c>
      <c r="U311" s="8">
        <f t="shared" si="44"/>
        <v>2.5118682165160231</v>
      </c>
      <c r="V311" t="s">
        <v>16</v>
      </c>
    </row>
    <row r="312" spans="1:22" ht="15.75" hidden="1" x14ac:dyDescent="0.25">
      <c r="A312" s="11"/>
      <c r="B312" t="s">
        <v>21</v>
      </c>
      <c r="C312" s="3">
        <v>44823</v>
      </c>
      <c r="D312">
        <v>0.41</v>
      </c>
      <c r="E312">
        <v>22006</v>
      </c>
      <c r="F312">
        <v>0.14499999999999999</v>
      </c>
      <c r="G312">
        <v>3190.83</v>
      </c>
      <c r="H312">
        <v>11.46</v>
      </c>
      <c r="I312" s="13">
        <v>2089.09</v>
      </c>
      <c r="J312">
        <v>4000</v>
      </c>
      <c r="K312">
        <v>2296</v>
      </c>
      <c r="L312">
        <v>12170</v>
      </c>
      <c r="M312">
        <f t="shared" si="36"/>
        <v>1764.6499999999999</v>
      </c>
      <c r="N312" s="8">
        <f t="shared" si="37"/>
        <v>17.736094976340937</v>
      </c>
      <c r="O312" s="8">
        <f t="shared" si="38"/>
        <v>8.8680474881704677E-2</v>
      </c>
      <c r="P312" s="5">
        <f t="shared" si="39"/>
        <v>312.9800000000003</v>
      </c>
      <c r="Q312" s="5">
        <f t="shared" si="40"/>
        <v>5641.31</v>
      </c>
      <c r="R312" s="5">
        <f t="shared" si="41"/>
        <v>9836</v>
      </c>
      <c r="S312" s="8">
        <f t="shared" si="42"/>
        <v>5767.7878668857857</v>
      </c>
      <c r="T312" s="8">
        <f t="shared" si="43"/>
        <v>10046.447866885786</v>
      </c>
      <c r="U312" s="8">
        <f t="shared" si="44"/>
        <v>2.5116119667214467</v>
      </c>
      <c r="V312" t="s">
        <v>16</v>
      </c>
    </row>
    <row r="313" spans="1:22" ht="15.75" hidden="1" x14ac:dyDescent="0.25">
      <c r="A313" s="11"/>
      <c r="B313" t="s">
        <v>21</v>
      </c>
      <c r="C313" s="3">
        <v>44851</v>
      </c>
      <c r="D313">
        <v>0.1</v>
      </c>
      <c r="E313">
        <v>22006</v>
      </c>
      <c r="F313">
        <v>0.14499999999999999</v>
      </c>
      <c r="G313">
        <v>3190.83</v>
      </c>
      <c r="H313">
        <v>11.46</v>
      </c>
      <c r="I313" s="13">
        <v>2082.66</v>
      </c>
      <c r="J313">
        <v>4000</v>
      </c>
      <c r="K313">
        <v>2296</v>
      </c>
      <c r="L313">
        <v>12170</v>
      </c>
      <c r="M313">
        <f t="shared" si="36"/>
        <v>1764.6499999999999</v>
      </c>
      <c r="N313" s="8">
        <f t="shared" si="37"/>
        <v>17.371716771031085</v>
      </c>
      <c r="O313" s="8">
        <f t="shared" si="38"/>
        <v>8.6858583855155422E-2</v>
      </c>
      <c r="P313" s="5">
        <f t="shared" si="39"/>
        <v>306.55</v>
      </c>
      <c r="Q313" s="5">
        <f t="shared" si="40"/>
        <v>5634.88</v>
      </c>
      <c r="R313" s="5">
        <f t="shared" si="41"/>
        <v>9836</v>
      </c>
      <c r="S313" s="8">
        <f t="shared" si="42"/>
        <v>5758.7594494658997</v>
      </c>
      <c r="T313" s="8">
        <f t="shared" si="43"/>
        <v>10037.4194494659</v>
      </c>
      <c r="U313" s="8">
        <f t="shared" si="44"/>
        <v>2.5093548623664752</v>
      </c>
      <c r="V313" t="s">
        <v>16</v>
      </c>
    </row>
    <row r="314" spans="1:22" ht="15.75" hidden="1" x14ac:dyDescent="0.25">
      <c r="A314" s="11"/>
      <c r="B314" t="s">
        <v>21</v>
      </c>
      <c r="C314" s="3">
        <v>44743</v>
      </c>
      <c r="D314">
        <v>1.04</v>
      </c>
      <c r="E314">
        <v>22006</v>
      </c>
      <c r="F314">
        <v>0.14499999999999999</v>
      </c>
      <c r="G314">
        <v>3190.83</v>
      </c>
      <c r="H314">
        <v>11.46</v>
      </c>
      <c r="I314" s="13">
        <v>2082.13</v>
      </c>
      <c r="J314">
        <v>4000</v>
      </c>
      <c r="K314">
        <v>2296</v>
      </c>
      <c r="L314">
        <v>12170</v>
      </c>
      <c r="M314">
        <f t="shared" si="36"/>
        <v>1764.6499999999999</v>
      </c>
      <c r="N314" s="8">
        <f t="shared" si="37"/>
        <v>17.341682486612093</v>
      </c>
      <c r="O314" s="8">
        <f t="shared" si="38"/>
        <v>8.6708412433060461E-2</v>
      </c>
      <c r="P314" s="5">
        <f t="shared" si="39"/>
        <v>306.02000000000027</v>
      </c>
      <c r="Q314" s="5">
        <f t="shared" si="40"/>
        <v>5634.35</v>
      </c>
      <c r="R314" s="5">
        <f t="shared" si="41"/>
        <v>9836</v>
      </c>
      <c r="S314" s="8">
        <f t="shared" si="42"/>
        <v>5758.01527198028</v>
      </c>
      <c r="T314" s="8">
        <f t="shared" si="43"/>
        <v>10036.675271980279</v>
      </c>
      <c r="U314" s="8">
        <f t="shared" si="44"/>
        <v>2.5091688179950697</v>
      </c>
      <c r="V314" t="s">
        <v>16</v>
      </c>
    </row>
    <row r="315" spans="1:22" ht="15.75" hidden="1" x14ac:dyDescent="0.25">
      <c r="A315" s="11"/>
      <c r="B315" t="s">
        <v>21</v>
      </c>
      <c r="C315" s="3">
        <v>44745</v>
      </c>
      <c r="D315">
        <v>0.7</v>
      </c>
      <c r="E315">
        <v>22006</v>
      </c>
      <c r="F315">
        <v>0.14499999999999999</v>
      </c>
      <c r="G315">
        <v>3190.83</v>
      </c>
      <c r="H315">
        <v>11.46</v>
      </c>
      <c r="I315" s="13">
        <v>2080.42</v>
      </c>
      <c r="J315">
        <v>4000</v>
      </c>
      <c r="K315">
        <v>2296</v>
      </c>
      <c r="L315">
        <v>12170</v>
      </c>
      <c r="M315">
        <f t="shared" si="36"/>
        <v>1764.6499999999999</v>
      </c>
      <c r="N315" s="8">
        <f t="shared" si="37"/>
        <v>17.244779418014918</v>
      </c>
      <c r="O315" s="8">
        <f t="shared" si="38"/>
        <v>8.6223897090074594E-2</v>
      </c>
      <c r="P315" s="5">
        <f t="shared" si="39"/>
        <v>304.31000000000023</v>
      </c>
      <c r="Q315" s="5">
        <f t="shared" si="40"/>
        <v>5632.64</v>
      </c>
      <c r="R315" s="5">
        <f t="shared" si="41"/>
        <v>9836</v>
      </c>
      <c r="S315" s="8">
        <f t="shared" si="42"/>
        <v>5755.6142465078065</v>
      </c>
      <c r="T315" s="8">
        <f t="shared" si="43"/>
        <v>10034.274246507806</v>
      </c>
      <c r="U315" s="8">
        <f t="shared" si="44"/>
        <v>2.5085685616269515</v>
      </c>
      <c r="V315" t="s">
        <v>16</v>
      </c>
    </row>
    <row r="316" spans="1:22" ht="15.75" hidden="1" x14ac:dyDescent="0.25">
      <c r="A316" s="11"/>
      <c r="B316" t="s">
        <v>21</v>
      </c>
      <c r="C316" s="3">
        <v>44763</v>
      </c>
      <c r="D316">
        <v>0</v>
      </c>
      <c r="E316">
        <v>22006</v>
      </c>
      <c r="F316">
        <v>0.14499999999999999</v>
      </c>
      <c r="G316">
        <v>3190.83</v>
      </c>
      <c r="H316">
        <v>11.46</v>
      </c>
      <c r="I316" s="13">
        <v>2075.65</v>
      </c>
      <c r="J316">
        <v>4000</v>
      </c>
      <c r="K316">
        <v>2296</v>
      </c>
      <c r="L316">
        <v>12170</v>
      </c>
      <c r="M316">
        <f t="shared" si="36"/>
        <v>1764.6499999999999</v>
      </c>
      <c r="N316" s="8">
        <f t="shared" si="37"/>
        <v>16.974470858243858</v>
      </c>
      <c r="O316" s="8">
        <f t="shared" si="38"/>
        <v>8.4872354291219296E-2</v>
      </c>
      <c r="P316" s="5">
        <f t="shared" si="39"/>
        <v>299.54000000000025</v>
      </c>
      <c r="Q316" s="5">
        <f t="shared" si="40"/>
        <v>5627.87</v>
      </c>
      <c r="R316" s="5">
        <f t="shared" si="41"/>
        <v>9836</v>
      </c>
      <c r="S316" s="8">
        <f t="shared" si="42"/>
        <v>5748.9166491372225</v>
      </c>
      <c r="T316" s="8">
        <f t="shared" si="43"/>
        <v>10027.576649137221</v>
      </c>
      <c r="U316" s="8">
        <f t="shared" si="44"/>
        <v>2.5068941622843055</v>
      </c>
      <c r="V316" t="s">
        <v>16</v>
      </c>
    </row>
    <row r="317" spans="1:22" ht="15.75" x14ac:dyDescent="0.25">
      <c r="A317" s="11"/>
      <c r="B317" t="s">
        <v>21</v>
      </c>
      <c r="C317" s="3">
        <v>44822</v>
      </c>
      <c r="D317" s="4">
        <v>0.04</v>
      </c>
      <c r="E317">
        <v>22006</v>
      </c>
      <c r="F317">
        <v>0.14499999999999999</v>
      </c>
      <c r="G317">
        <v>3190.83</v>
      </c>
      <c r="H317">
        <v>11.46</v>
      </c>
      <c r="I317" s="13">
        <v>2071.85</v>
      </c>
      <c r="J317">
        <v>4000</v>
      </c>
      <c r="K317">
        <v>2296</v>
      </c>
      <c r="L317">
        <v>12170</v>
      </c>
      <c r="M317">
        <f t="shared" si="36"/>
        <v>1764.6499999999999</v>
      </c>
      <c r="N317" s="8">
        <f t="shared" si="37"/>
        <v>16.759130705805688</v>
      </c>
      <c r="O317" s="8">
        <f t="shared" si="38"/>
        <v>8.3795653529028444E-2</v>
      </c>
      <c r="P317" s="5">
        <f t="shared" si="39"/>
        <v>295.74000000000007</v>
      </c>
      <c r="Q317" s="5">
        <f t="shared" si="40"/>
        <v>5624.07</v>
      </c>
      <c r="R317" s="5">
        <f t="shared" si="41"/>
        <v>9836</v>
      </c>
      <c r="S317" s="8">
        <f t="shared" si="42"/>
        <v>5743.5810369761703</v>
      </c>
      <c r="T317" s="8">
        <f t="shared" si="43"/>
        <v>10022.241036976171</v>
      </c>
      <c r="U317" s="8">
        <f t="shared" si="44"/>
        <v>2.5055602592440427</v>
      </c>
      <c r="V317" t="s">
        <v>16</v>
      </c>
    </row>
    <row r="318" spans="1:22" ht="15.75" hidden="1" x14ac:dyDescent="0.25">
      <c r="A318" s="11"/>
      <c r="B318" t="s">
        <v>21</v>
      </c>
      <c r="C318" s="3">
        <v>44764</v>
      </c>
      <c r="D318">
        <v>0.9</v>
      </c>
      <c r="E318">
        <v>22006</v>
      </c>
      <c r="F318">
        <v>0.14499999999999999</v>
      </c>
      <c r="G318">
        <v>3190.83</v>
      </c>
      <c r="H318">
        <v>11.46</v>
      </c>
      <c r="I318" s="13">
        <v>2054.62</v>
      </c>
      <c r="J318">
        <v>4000</v>
      </c>
      <c r="K318">
        <v>2296</v>
      </c>
      <c r="L318">
        <v>12170</v>
      </c>
      <c r="M318">
        <f t="shared" si="36"/>
        <v>1764.6499999999999</v>
      </c>
      <c r="N318" s="8">
        <f t="shared" si="37"/>
        <v>15.782733119882133</v>
      </c>
      <c r="O318" s="8">
        <f t="shared" si="38"/>
        <v>7.8913665599410668E-2</v>
      </c>
      <c r="P318" s="5">
        <f t="shared" si="39"/>
        <v>278.51000000000005</v>
      </c>
      <c r="Q318" s="5">
        <f t="shared" si="40"/>
        <v>5606.84</v>
      </c>
      <c r="R318" s="5">
        <f t="shared" si="41"/>
        <v>9836</v>
      </c>
      <c r="S318" s="8">
        <f t="shared" si="42"/>
        <v>5719.3882481511919</v>
      </c>
      <c r="T318" s="8">
        <f t="shared" si="43"/>
        <v>9998.0482481511917</v>
      </c>
      <c r="U318" s="8">
        <f t="shared" si="44"/>
        <v>2.4995120620377977</v>
      </c>
      <c r="V318" t="s">
        <v>16</v>
      </c>
    </row>
    <row r="319" spans="1:22" ht="15.75" hidden="1" x14ac:dyDescent="0.25">
      <c r="A319" s="11"/>
      <c r="B319" t="s">
        <v>21</v>
      </c>
      <c r="C319" s="3">
        <v>44824</v>
      </c>
      <c r="D319">
        <v>0</v>
      </c>
      <c r="E319">
        <v>22006</v>
      </c>
      <c r="F319">
        <v>0.14499999999999999</v>
      </c>
      <c r="G319">
        <v>3190.83</v>
      </c>
      <c r="H319">
        <v>11.46</v>
      </c>
      <c r="I319" s="13">
        <v>2049.69</v>
      </c>
      <c r="J319">
        <v>4000</v>
      </c>
      <c r="K319">
        <v>2296</v>
      </c>
      <c r="L319">
        <v>12170</v>
      </c>
      <c r="M319">
        <f t="shared" si="36"/>
        <v>1764.6499999999999</v>
      </c>
      <c r="N319" s="8">
        <f t="shared" si="37"/>
        <v>15.503357606324213</v>
      </c>
      <c r="O319" s="8">
        <f t="shared" si="38"/>
        <v>7.751678803162107E-2</v>
      </c>
      <c r="P319" s="5">
        <f t="shared" si="39"/>
        <v>273.58000000000021</v>
      </c>
      <c r="Q319" s="5">
        <f t="shared" si="40"/>
        <v>5601.91</v>
      </c>
      <c r="R319" s="5">
        <f t="shared" si="41"/>
        <v>9836</v>
      </c>
      <c r="S319" s="8">
        <f t="shared" si="42"/>
        <v>5712.4659934264582</v>
      </c>
      <c r="T319" s="8">
        <f t="shared" si="43"/>
        <v>9991.1259934264581</v>
      </c>
      <c r="U319" s="8">
        <f t="shared" si="44"/>
        <v>2.4977814983566144</v>
      </c>
      <c r="V319" t="s">
        <v>16</v>
      </c>
    </row>
    <row r="320" spans="1:22" ht="15.75" x14ac:dyDescent="0.25">
      <c r="A320" s="11"/>
      <c r="B320" t="s">
        <v>21</v>
      </c>
      <c r="C320" s="3">
        <v>44766</v>
      </c>
      <c r="D320" s="4">
        <v>0.25</v>
      </c>
      <c r="E320">
        <v>22006</v>
      </c>
      <c r="F320">
        <v>0.14499999999999999</v>
      </c>
      <c r="G320">
        <v>3190.83</v>
      </c>
      <c r="H320">
        <v>11.46</v>
      </c>
      <c r="I320" s="13">
        <v>2048.3000000000002</v>
      </c>
      <c r="J320">
        <v>4000</v>
      </c>
      <c r="K320">
        <v>2296</v>
      </c>
      <c r="L320">
        <v>12170</v>
      </c>
      <c r="M320">
        <f t="shared" si="36"/>
        <v>1764.6499999999999</v>
      </c>
      <c r="N320" s="8">
        <f t="shared" si="37"/>
        <v>15.424588445300788</v>
      </c>
      <c r="O320" s="8">
        <f t="shared" si="38"/>
        <v>7.712294222650394E-2</v>
      </c>
      <c r="P320" s="5">
        <f t="shared" si="39"/>
        <v>272.19000000000034</v>
      </c>
      <c r="Q320" s="5">
        <f t="shared" si="40"/>
        <v>5600.52</v>
      </c>
      <c r="R320" s="5">
        <f t="shared" si="41"/>
        <v>9836</v>
      </c>
      <c r="S320" s="8">
        <f t="shared" si="42"/>
        <v>5710.514282662285</v>
      </c>
      <c r="T320" s="8">
        <f t="shared" si="43"/>
        <v>9989.1742826622849</v>
      </c>
      <c r="U320" s="8">
        <f t="shared" si="44"/>
        <v>2.4972935706655712</v>
      </c>
      <c r="V320" t="s">
        <v>16</v>
      </c>
    </row>
    <row r="321" spans="1:22" ht="15.75" x14ac:dyDescent="0.25">
      <c r="A321" s="11"/>
      <c r="B321" t="s">
        <v>21</v>
      </c>
      <c r="C321" s="3">
        <v>44821</v>
      </c>
      <c r="D321" s="4">
        <v>0</v>
      </c>
      <c r="E321">
        <v>22006</v>
      </c>
      <c r="F321">
        <v>0.14499999999999999</v>
      </c>
      <c r="G321">
        <v>3190.83</v>
      </c>
      <c r="H321">
        <v>11.46</v>
      </c>
      <c r="I321" s="13">
        <v>2048.0500000000002</v>
      </c>
      <c r="J321">
        <v>4000</v>
      </c>
      <c r="K321">
        <v>2296</v>
      </c>
      <c r="L321">
        <v>12170</v>
      </c>
      <c r="M321">
        <f t="shared" si="36"/>
        <v>1764.6499999999999</v>
      </c>
      <c r="N321" s="8">
        <f t="shared" si="37"/>
        <v>15.410421330008802</v>
      </c>
      <c r="O321" s="8">
        <f t="shared" si="38"/>
        <v>7.7052106650044014E-2</v>
      </c>
      <c r="P321" s="5">
        <f t="shared" si="39"/>
        <v>271.94000000000034</v>
      </c>
      <c r="Q321" s="5">
        <f t="shared" si="40"/>
        <v>5600.27</v>
      </c>
      <c r="R321" s="5">
        <f t="shared" si="41"/>
        <v>9836</v>
      </c>
      <c r="S321" s="8">
        <f t="shared" si="42"/>
        <v>5710.1632555464266</v>
      </c>
      <c r="T321" s="8">
        <f t="shared" si="43"/>
        <v>9988.8232555464256</v>
      </c>
      <c r="U321" s="8">
        <f t="shared" si="44"/>
        <v>2.4972058138866062</v>
      </c>
      <c r="V321" t="s">
        <v>16</v>
      </c>
    </row>
    <row r="322" spans="1:22" ht="15.75" x14ac:dyDescent="0.25">
      <c r="A322" s="11"/>
      <c r="B322" t="s">
        <v>21</v>
      </c>
      <c r="C322" s="3">
        <v>44780</v>
      </c>
      <c r="D322" s="4">
        <v>0</v>
      </c>
      <c r="E322">
        <v>22006</v>
      </c>
      <c r="F322">
        <v>0.14499999999999999</v>
      </c>
      <c r="G322">
        <v>3190.83</v>
      </c>
      <c r="H322">
        <v>11.46</v>
      </c>
      <c r="I322" s="13">
        <v>2041.6</v>
      </c>
      <c r="J322">
        <v>4000</v>
      </c>
      <c r="K322">
        <v>2296</v>
      </c>
      <c r="L322">
        <v>12170</v>
      </c>
      <c r="M322">
        <f t="shared" ref="M322:M366" si="45">SUM(L322*0.145)</f>
        <v>1764.6499999999999</v>
      </c>
      <c r="N322" s="8">
        <f t="shared" ref="N322:N366" si="46">P322/M322*100</f>
        <v>15.044909755475594</v>
      </c>
      <c r="O322" s="8">
        <f t="shared" ref="O322:O366" si="47">SUM(N322/100)/2</f>
        <v>7.522454877737797E-2</v>
      </c>
      <c r="P322" s="5">
        <f t="shared" ref="P322:P366" si="48">I322-M322-H322</f>
        <v>265.49000000000007</v>
      </c>
      <c r="Q322" s="5">
        <f t="shared" ref="Q322:Q366" si="49">SUM(3*M322)+P322+(3*H322)</f>
        <v>5593.82</v>
      </c>
      <c r="R322" s="5">
        <f t="shared" ref="R322:R366" si="50">E322-L322</f>
        <v>9836</v>
      </c>
      <c r="S322" s="8">
        <f t="shared" ref="S322:S366" si="51">SUM(Q322)+(R322*0.145*O322)</f>
        <v>5701.1067559572721</v>
      </c>
      <c r="T322" s="8">
        <f t="shared" ref="T322:T366" si="52">SUM(Q322)+ (3*(R322*0.145))+(R322*0.145*O322)</f>
        <v>9979.766755957271</v>
      </c>
      <c r="U322" s="8">
        <f t="shared" ref="U322:U366" si="53">SUM(T322/J322)</f>
        <v>2.4949416889893179</v>
      </c>
      <c r="V322" t="s">
        <v>16</v>
      </c>
    </row>
    <row r="323" spans="1:22" ht="15.75" x14ac:dyDescent="0.25">
      <c r="A323" s="11"/>
      <c r="B323" t="s">
        <v>21</v>
      </c>
      <c r="C323" s="3">
        <v>44748</v>
      </c>
      <c r="D323" s="4">
        <v>0.22</v>
      </c>
      <c r="E323">
        <v>22006</v>
      </c>
      <c r="F323">
        <v>0.14499999999999999</v>
      </c>
      <c r="G323">
        <v>3190.83</v>
      </c>
      <c r="H323">
        <v>11.46</v>
      </c>
      <c r="I323" s="13">
        <v>2038.4</v>
      </c>
      <c r="J323">
        <v>4000</v>
      </c>
      <c r="K323">
        <v>2296</v>
      </c>
      <c r="L323">
        <v>12170</v>
      </c>
      <c r="M323">
        <f t="shared" si="45"/>
        <v>1764.6499999999999</v>
      </c>
      <c r="N323" s="8">
        <f t="shared" si="46"/>
        <v>14.863570679738206</v>
      </c>
      <c r="O323" s="8">
        <f t="shared" si="47"/>
        <v>7.4317853398691028E-2</v>
      </c>
      <c r="P323" s="5">
        <f t="shared" si="48"/>
        <v>262.29000000000025</v>
      </c>
      <c r="Q323" s="5">
        <f t="shared" si="49"/>
        <v>5590.62</v>
      </c>
      <c r="R323" s="5">
        <f t="shared" si="50"/>
        <v>9836</v>
      </c>
      <c r="S323" s="8">
        <f t="shared" si="51"/>
        <v>5696.6136088742805</v>
      </c>
      <c r="T323" s="8">
        <f t="shared" si="52"/>
        <v>9975.2736088742804</v>
      </c>
      <c r="U323" s="8">
        <f t="shared" si="53"/>
        <v>2.4938184022185701</v>
      </c>
      <c r="V323" t="s">
        <v>16</v>
      </c>
    </row>
    <row r="324" spans="1:22" ht="15.75" hidden="1" x14ac:dyDescent="0.25">
      <c r="A324" s="11"/>
      <c r="B324" t="s">
        <v>21</v>
      </c>
      <c r="C324" s="3">
        <v>44848</v>
      </c>
      <c r="D324">
        <v>0.35</v>
      </c>
      <c r="E324">
        <v>22006</v>
      </c>
      <c r="F324">
        <v>0.14499999999999999</v>
      </c>
      <c r="G324">
        <v>3190.83</v>
      </c>
      <c r="H324">
        <v>11.46</v>
      </c>
      <c r="I324" s="13">
        <v>2027.27</v>
      </c>
      <c r="J324">
        <v>4000</v>
      </c>
      <c r="K324">
        <v>2296</v>
      </c>
      <c r="L324">
        <v>12170</v>
      </c>
      <c r="M324">
        <f t="shared" si="45"/>
        <v>1764.6499999999999</v>
      </c>
      <c r="N324" s="8">
        <f t="shared" si="46"/>
        <v>14.232850706939059</v>
      </c>
      <c r="O324" s="8">
        <f t="shared" si="47"/>
        <v>7.1164253534695299E-2</v>
      </c>
      <c r="P324" s="5">
        <f t="shared" si="48"/>
        <v>251.16000000000011</v>
      </c>
      <c r="Q324" s="5">
        <f t="shared" si="49"/>
        <v>5579.49</v>
      </c>
      <c r="R324" s="5">
        <f t="shared" si="50"/>
        <v>9836</v>
      </c>
      <c r="S324" s="8">
        <f t="shared" si="51"/>
        <v>5680.9858816762526</v>
      </c>
      <c r="T324" s="8">
        <f t="shared" si="52"/>
        <v>9959.6458816762533</v>
      </c>
      <c r="U324" s="8">
        <f t="shared" si="53"/>
        <v>2.4899114704190635</v>
      </c>
      <c r="V324" t="s">
        <v>16</v>
      </c>
    </row>
    <row r="325" spans="1:22" ht="15.75" hidden="1" x14ac:dyDescent="0.25">
      <c r="A325" s="11"/>
      <c r="B325" t="s">
        <v>21</v>
      </c>
      <c r="C325" s="3">
        <v>44742</v>
      </c>
      <c r="D325">
        <v>0.13</v>
      </c>
      <c r="E325">
        <v>22006</v>
      </c>
      <c r="F325">
        <v>0.14499999999999999</v>
      </c>
      <c r="G325">
        <v>3190.83</v>
      </c>
      <c r="H325">
        <v>11.46</v>
      </c>
      <c r="I325" s="13">
        <v>2025.83</v>
      </c>
      <c r="J325">
        <v>4000</v>
      </c>
      <c r="K325">
        <v>2296</v>
      </c>
      <c r="L325">
        <v>12170</v>
      </c>
      <c r="M325">
        <f t="shared" si="45"/>
        <v>1764.6499999999999</v>
      </c>
      <c r="N325" s="8">
        <f t="shared" si="46"/>
        <v>14.151248122857227</v>
      </c>
      <c r="O325" s="8">
        <f t="shared" si="47"/>
        <v>7.0756240614286134E-2</v>
      </c>
      <c r="P325" s="5">
        <f t="shared" si="48"/>
        <v>249.72000000000006</v>
      </c>
      <c r="Q325" s="5">
        <f t="shared" si="49"/>
        <v>5578.05</v>
      </c>
      <c r="R325" s="5">
        <f t="shared" si="50"/>
        <v>9836</v>
      </c>
      <c r="S325" s="8">
        <f t="shared" si="51"/>
        <v>5678.963965488907</v>
      </c>
      <c r="T325" s="8">
        <f t="shared" si="52"/>
        <v>9957.6239654889068</v>
      </c>
      <c r="U325" s="8">
        <f t="shared" si="53"/>
        <v>2.4894059913722266</v>
      </c>
      <c r="V325" t="s">
        <v>16</v>
      </c>
    </row>
    <row r="326" spans="1:22" ht="15.75" x14ac:dyDescent="0.25">
      <c r="A326" s="11"/>
      <c r="B326" t="s">
        <v>21</v>
      </c>
      <c r="C326" s="3">
        <v>44853</v>
      </c>
      <c r="D326" s="4">
        <v>0</v>
      </c>
      <c r="E326">
        <v>22006</v>
      </c>
      <c r="F326">
        <v>0.14499999999999999</v>
      </c>
      <c r="G326">
        <v>3190.83</v>
      </c>
      <c r="H326">
        <v>11.46</v>
      </c>
      <c r="I326" s="13">
        <v>2019.32</v>
      </c>
      <c r="J326">
        <v>4000</v>
      </c>
      <c r="K326">
        <v>2296</v>
      </c>
      <c r="L326">
        <v>12170</v>
      </c>
      <c r="M326">
        <f t="shared" si="45"/>
        <v>1764.6499999999999</v>
      </c>
      <c r="N326" s="8">
        <f t="shared" si="46"/>
        <v>13.782336440653959</v>
      </c>
      <c r="O326" s="8">
        <f t="shared" si="47"/>
        <v>6.8911682203269792E-2</v>
      </c>
      <c r="P326" s="5">
        <f t="shared" si="48"/>
        <v>243.21000000000006</v>
      </c>
      <c r="Q326" s="5">
        <f t="shared" si="49"/>
        <v>5571.54</v>
      </c>
      <c r="R326" s="5">
        <f t="shared" si="50"/>
        <v>9836</v>
      </c>
      <c r="S326" s="8">
        <f t="shared" si="51"/>
        <v>5669.8232193919475</v>
      </c>
      <c r="T326" s="8">
        <f t="shared" si="52"/>
        <v>9948.4832193919483</v>
      </c>
      <c r="U326" s="8">
        <f t="shared" si="53"/>
        <v>2.4871208048479869</v>
      </c>
      <c r="V326" t="s">
        <v>16</v>
      </c>
    </row>
    <row r="327" spans="1:22" ht="15.75" hidden="1" x14ac:dyDescent="0.25">
      <c r="A327" s="11"/>
      <c r="B327" t="s">
        <v>21</v>
      </c>
      <c r="C327" s="3">
        <v>44826</v>
      </c>
      <c r="D327">
        <v>1.62</v>
      </c>
      <c r="E327">
        <v>22006</v>
      </c>
      <c r="F327">
        <v>0.14499999999999999</v>
      </c>
      <c r="G327">
        <v>3190.83</v>
      </c>
      <c r="H327">
        <v>11.46</v>
      </c>
      <c r="I327" s="13">
        <v>2014.59</v>
      </c>
      <c r="J327">
        <v>4000</v>
      </c>
      <c r="K327">
        <v>2296</v>
      </c>
      <c r="L327">
        <v>12170</v>
      </c>
      <c r="M327">
        <f t="shared" si="45"/>
        <v>1764.6499999999999</v>
      </c>
      <c r="N327" s="8">
        <f t="shared" si="46"/>
        <v>13.514294619329617</v>
      </c>
      <c r="O327" s="8">
        <f t="shared" si="47"/>
        <v>6.7571473096648085E-2</v>
      </c>
      <c r="P327" s="5">
        <f t="shared" si="48"/>
        <v>238.48000000000005</v>
      </c>
      <c r="Q327" s="5">
        <f t="shared" si="49"/>
        <v>5566.81</v>
      </c>
      <c r="R327" s="5">
        <f t="shared" si="50"/>
        <v>9836</v>
      </c>
      <c r="S327" s="8">
        <f t="shared" si="51"/>
        <v>5663.1817863599017</v>
      </c>
      <c r="T327" s="8">
        <f t="shared" si="52"/>
        <v>9941.8417863599025</v>
      </c>
      <c r="U327" s="8">
        <f t="shared" si="53"/>
        <v>2.4854604465899754</v>
      </c>
      <c r="V327" t="s">
        <v>16</v>
      </c>
    </row>
    <row r="328" spans="1:22" ht="15.75" hidden="1" x14ac:dyDescent="0.25">
      <c r="A328" s="11"/>
      <c r="B328" t="s">
        <v>21</v>
      </c>
      <c r="C328" s="3">
        <v>44746</v>
      </c>
      <c r="D328">
        <v>0</v>
      </c>
      <c r="E328">
        <v>22006</v>
      </c>
      <c r="F328">
        <v>0.14499999999999999</v>
      </c>
      <c r="G328">
        <v>3190.83</v>
      </c>
      <c r="H328">
        <v>11.46</v>
      </c>
      <c r="I328" s="13">
        <v>2010.52</v>
      </c>
      <c r="J328">
        <v>4000</v>
      </c>
      <c r="K328">
        <v>2296</v>
      </c>
      <c r="L328">
        <v>12170</v>
      </c>
      <c r="M328">
        <f t="shared" si="45"/>
        <v>1764.6499999999999</v>
      </c>
      <c r="N328" s="8">
        <f t="shared" si="46"/>
        <v>13.283653982376114</v>
      </c>
      <c r="O328" s="8">
        <f t="shared" si="47"/>
        <v>6.6418269911880573E-2</v>
      </c>
      <c r="P328" s="5">
        <f t="shared" si="48"/>
        <v>234.41000000000011</v>
      </c>
      <c r="Q328" s="5">
        <f t="shared" si="49"/>
        <v>5562.74</v>
      </c>
      <c r="R328" s="5">
        <f t="shared" si="50"/>
        <v>9836</v>
      </c>
      <c r="S328" s="8">
        <f t="shared" si="51"/>
        <v>5657.4670649137224</v>
      </c>
      <c r="T328" s="8">
        <f t="shared" si="52"/>
        <v>9936.1270649137223</v>
      </c>
      <c r="U328" s="8">
        <f t="shared" si="53"/>
        <v>2.4840317662284304</v>
      </c>
      <c r="V328" t="s">
        <v>16</v>
      </c>
    </row>
    <row r="329" spans="1:22" ht="15.75" x14ac:dyDescent="0.25">
      <c r="A329" s="11"/>
      <c r="B329" t="s">
        <v>21</v>
      </c>
      <c r="C329" s="3">
        <v>44757</v>
      </c>
      <c r="D329" s="4">
        <v>0</v>
      </c>
      <c r="E329">
        <v>22006</v>
      </c>
      <c r="F329">
        <v>0.14499999999999999</v>
      </c>
      <c r="G329">
        <v>3190.83</v>
      </c>
      <c r="H329">
        <v>11.46</v>
      </c>
      <c r="I329" s="13">
        <v>1995.29</v>
      </c>
      <c r="J329">
        <v>4000</v>
      </c>
      <c r="K329">
        <v>2296</v>
      </c>
      <c r="L329">
        <v>12170</v>
      </c>
      <c r="M329">
        <f t="shared" si="45"/>
        <v>1764.6499999999999</v>
      </c>
      <c r="N329" s="8">
        <f t="shared" si="46"/>
        <v>12.420593318788436</v>
      </c>
      <c r="O329" s="8">
        <f t="shared" si="47"/>
        <v>6.2102966593942183E-2</v>
      </c>
      <c r="P329" s="5">
        <f t="shared" si="48"/>
        <v>219.18000000000009</v>
      </c>
      <c r="Q329" s="5">
        <f t="shared" si="49"/>
        <v>5547.51</v>
      </c>
      <c r="R329" s="5">
        <f t="shared" si="50"/>
        <v>9836</v>
      </c>
      <c r="S329" s="8">
        <f t="shared" si="51"/>
        <v>5636.0824930156123</v>
      </c>
      <c r="T329" s="8">
        <f t="shared" si="52"/>
        <v>9914.7424930156121</v>
      </c>
      <c r="U329" s="8">
        <f t="shared" si="53"/>
        <v>2.4786856232539032</v>
      </c>
      <c r="V329" t="s">
        <v>16</v>
      </c>
    </row>
    <row r="330" spans="1:22" ht="15.75" hidden="1" x14ac:dyDescent="0.25">
      <c r="A330" s="11"/>
      <c r="B330" t="s">
        <v>21</v>
      </c>
      <c r="C330" s="3">
        <v>44765</v>
      </c>
      <c r="D330">
        <v>0</v>
      </c>
      <c r="E330">
        <v>22006</v>
      </c>
      <c r="F330">
        <v>0.14499999999999999</v>
      </c>
      <c r="G330">
        <v>3190.83</v>
      </c>
      <c r="H330">
        <v>11.46</v>
      </c>
      <c r="I330" s="13">
        <v>1985</v>
      </c>
      <c r="J330">
        <v>4000</v>
      </c>
      <c r="K330">
        <v>2296</v>
      </c>
      <c r="L330">
        <v>12170</v>
      </c>
      <c r="M330">
        <f t="shared" si="45"/>
        <v>1764.6499999999999</v>
      </c>
      <c r="N330" s="8">
        <f t="shared" si="46"/>
        <v>11.837474853370365</v>
      </c>
      <c r="O330" s="8">
        <f t="shared" si="47"/>
        <v>5.9187374266851826E-2</v>
      </c>
      <c r="P330" s="5">
        <f t="shared" si="48"/>
        <v>208.89000000000013</v>
      </c>
      <c r="Q330" s="5">
        <f t="shared" si="49"/>
        <v>5537.22</v>
      </c>
      <c r="R330" s="5">
        <f t="shared" si="50"/>
        <v>9836</v>
      </c>
      <c r="S330" s="8">
        <f t="shared" si="51"/>
        <v>5621.6342169268701</v>
      </c>
      <c r="T330" s="8">
        <f t="shared" si="52"/>
        <v>9900.2942169268699</v>
      </c>
      <c r="U330" s="8">
        <f t="shared" si="53"/>
        <v>2.4750735542317175</v>
      </c>
      <c r="V330" t="s">
        <v>16</v>
      </c>
    </row>
    <row r="331" spans="1:22" ht="15.75" x14ac:dyDescent="0.25">
      <c r="A331" s="11"/>
      <c r="B331" t="s">
        <v>21</v>
      </c>
      <c r="C331" s="3">
        <v>44852</v>
      </c>
      <c r="D331" s="4">
        <v>0</v>
      </c>
      <c r="E331">
        <v>22006</v>
      </c>
      <c r="F331">
        <v>0.14499999999999999</v>
      </c>
      <c r="G331">
        <v>3190.83</v>
      </c>
      <c r="H331">
        <v>11.46</v>
      </c>
      <c r="I331" s="13">
        <v>1978.04</v>
      </c>
      <c r="J331">
        <v>4000</v>
      </c>
      <c r="K331">
        <v>2296</v>
      </c>
      <c r="L331">
        <v>12170</v>
      </c>
      <c r="M331">
        <f t="shared" si="45"/>
        <v>1764.6499999999999</v>
      </c>
      <c r="N331" s="8">
        <f t="shared" si="46"/>
        <v>11.44306236364152</v>
      </c>
      <c r="O331" s="8">
        <f t="shared" si="47"/>
        <v>5.7215311818207597E-2</v>
      </c>
      <c r="P331" s="5">
        <f t="shared" si="48"/>
        <v>201.93000000000009</v>
      </c>
      <c r="Q331" s="5">
        <f t="shared" si="49"/>
        <v>5530.26</v>
      </c>
      <c r="R331" s="5">
        <f t="shared" si="50"/>
        <v>9836</v>
      </c>
      <c r="S331" s="8">
        <f t="shared" si="51"/>
        <v>5611.8616220213644</v>
      </c>
      <c r="T331" s="8">
        <f t="shared" si="52"/>
        <v>9890.5216220213642</v>
      </c>
      <c r="U331" s="8">
        <f t="shared" si="53"/>
        <v>2.472630405505341</v>
      </c>
      <c r="V331" t="s">
        <v>16</v>
      </c>
    </row>
    <row r="332" spans="1:22" ht="15.75" x14ac:dyDescent="0.25">
      <c r="A332" s="11"/>
      <c r="B332" t="s">
        <v>21</v>
      </c>
      <c r="C332" s="3">
        <v>44771</v>
      </c>
      <c r="D332" s="4">
        <v>0</v>
      </c>
      <c r="E332">
        <v>22006</v>
      </c>
      <c r="F332">
        <v>0.14499999999999999</v>
      </c>
      <c r="G332">
        <v>3190.83</v>
      </c>
      <c r="H332">
        <v>11.46</v>
      </c>
      <c r="I332" s="13">
        <v>1974.95</v>
      </c>
      <c r="J332">
        <v>4000</v>
      </c>
      <c r="K332">
        <v>2296</v>
      </c>
      <c r="L332">
        <v>12170</v>
      </c>
      <c r="M332">
        <f t="shared" si="45"/>
        <v>1764.6499999999999</v>
      </c>
      <c r="N332" s="8">
        <f t="shared" si="46"/>
        <v>11.2679568186326</v>
      </c>
      <c r="O332" s="8">
        <f t="shared" si="47"/>
        <v>5.6339784093163002E-2</v>
      </c>
      <c r="P332" s="5">
        <f t="shared" si="48"/>
        <v>198.84000000000017</v>
      </c>
      <c r="Q332" s="5">
        <f t="shared" si="49"/>
        <v>5527.17</v>
      </c>
      <c r="R332" s="5">
        <f t="shared" si="50"/>
        <v>9836</v>
      </c>
      <c r="S332" s="8">
        <f t="shared" si="51"/>
        <v>5607.5229268693511</v>
      </c>
      <c r="T332" s="8">
        <f t="shared" si="52"/>
        <v>9886.1829268693509</v>
      </c>
      <c r="U332" s="8">
        <f t="shared" si="53"/>
        <v>2.4715457317173377</v>
      </c>
      <c r="V332" t="s">
        <v>16</v>
      </c>
    </row>
    <row r="333" spans="1:22" ht="15.75" x14ac:dyDescent="0.25">
      <c r="A333" s="11"/>
      <c r="B333" t="s">
        <v>21</v>
      </c>
      <c r="C333" s="3">
        <v>44825</v>
      </c>
      <c r="D333" s="4">
        <v>0</v>
      </c>
      <c r="E333">
        <v>22006</v>
      </c>
      <c r="F333">
        <v>0.14499999999999999</v>
      </c>
      <c r="G333">
        <v>3190.83</v>
      </c>
      <c r="H333">
        <v>11.46</v>
      </c>
      <c r="I333" s="13">
        <v>1967.62</v>
      </c>
      <c r="J333">
        <v>4000</v>
      </c>
      <c r="K333">
        <v>2296</v>
      </c>
      <c r="L333">
        <v>12170</v>
      </c>
      <c r="M333">
        <f t="shared" si="45"/>
        <v>1764.6499999999999</v>
      </c>
      <c r="N333" s="8">
        <f t="shared" si="46"/>
        <v>10.852576998271614</v>
      </c>
      <c r="O333" s="8">
        <f t="shared" si="47"/>
        <v>5.4262884991358069E-2</v>
      </c>
      <c r="P333" s="5">
        <f t="shared" si="48"/>
        <v>191.51000000000002</v>
      </c>
      <c r="Q333" s="5">
        <f t="shared" si="49"/>
        <v>5519.84</v>
      </c>
      <c r="R333" s="5">
        <f t="shared" si="50"/>
        <v>9836</v>
      </c>
      <c r="S333" s="8">
        <f t="shared" si="51"/>
        <v>5597.2308118323745</v>
      </c>
      <c r="T333" s="8">
        <f t="shared" si="52"/>
        <v>9875.8908118323743</v>
      </c>
      <c r="U333" s="8">
        <f t="shared" si="53"/>
        <v>2.4689727029580935</v>
      </c>
      <c r="V333" t="s">
        <v>16</v>
      </c>
    </row>
    <row r="334" spans="1:22" ht="15.75" x14ac:dyDescent="0.25">
      <c r="A334" s="11"/>
      <c r="B334" t="s">
        <v>21</v>
      </c>
      <c r="C334" s="3">
        <v>44747</v>
      </c>
      <c r="D334" s="4">
        <v>0</v>
      </c>
      <c r="E334">
        <v>22006</v>
      </c>
      <c r="F334">
        <v>0.14499999999999999</v>
      </c>
      <c r="G334">
        <v>3190.83</v>
      </c>
      <c r="H334">
        <v>11.46</v>
      </c>
      <c r="I334" s="13">
        <v>1963.79</v>
      </c>
      <c r="J334">
        <v>4000</v>
      </c>
      <c r="K334">
        <v>2296</v>
      </c>
      <c r="L334">
        <v>12170</v>
      </c>
      <c r="M334">
        <f t="shared" si="45"/>
        <v>1764.6499999999999</v>
      </c>
      <c r="N334" s="8">
        <f t="shared" si="46"/>
        <v>10.635536791998419</v>
      </c>
      <c r="O334" s="8">
        <f t="shared" si="47"/>
        <v>5.3177683959992096E-2</v>
      </c>
      <c r="P334" s="5">
        <f t="shared" si="48"/>
        <v>187.68000000000009</v>
      </c>
      <c r="Q334" s="5">
        <f t="shared" si="49"/>
        <v>5516.01</v>
      </c>
      <c r="R334" s="5">
        <f t="shared" si="50"/>
        <v>9836</v>
      </c>
      <c r="S334" s="8">
        <f t="shared" si="51"/>
        <v>5591.8530764174202</v>
      </c>
      <c r="T334" s="8">
        <f t="shared" si="52"/>
        <v>9870.5130764174191</v>
      </c>
      <c r="U334" s="8">
        <f t="shared" si="53"/>
        <v>2.4676282691043547</v>
      </c>
      <c r="V334" t="s">
        <v>16</v>
      </c>
    </row>
    <row r="335" spans="1:22" ht="15.75" x14ac:dyDescent="0.25">
      <c r="A335" s="11"/>
      <c r="B335" t="s">
        <v>21</v>
      </c>
      <c r="C335" s="3">
        <v>44778</v>
      </c>
      <c r="D335" s="4">
        <v>0</v>
      </c>
      <c r="E335">
        <v>22006</v>
      </c>
      <c r="F335">
        <v>0.14499999999999999</v>
      </c>
      <c r="G335">
        <v>3190.83</v>
      </c>
      <c r="H335">
        <v>11.46</v>
      </c>
      <c r="I335" s="13">
        <v>1949.67</v>
      </c>
      <c r="J335">
        <v>4000</v>
      </c>
      <c r="K335">
        <v>2296</v>
      </c>
      <c r="L335">
        <v>12170</v>
      </c>
      <c r="M335">
        <f t="shared" si="45"/>
        <v>1764.6499999999999</v>
      </c>
      <c r="N335" s="8">
        <f t="shared" si="46"/>
        <v>9.8353781203071549</v>
      </c>
      <c r="O335" s="8">
        <f t="shared" si="47"/>
        <v>4.9176890601535773E-2</v>
      </c>
      <c r="P335" s="5">
        <f t="shared" si="48"/>
        <v>173.5600000000002</v>
      </c>
      <c r="Q335" s="5">
        <f t="shared" si="49"/>
        <v>5501.89</v>
      </c>
      <c r="R335" s="5">
        <f t="shared" si="50"/>
        <v>9836</v>
      </c>
      <c r="S335" s="8">
        <f t="shared" si="51"/>
        <v>5572.0270649137228</v>
      </c>
      <c r="T335" s="8">
        <f t="shared" si="52"/>
        <v>9850.6870649137218</v>
      </c>
      <c r="U335" s="8">
        <f t="shared" si="53"/>
        <v>2.4626717662284303</v>
      </c>
      <c r="V335" t="s">
        <v>16</v>
      </c>
    </row>
    <row r="336" spans="1:22" ht="15.75" x14ac:dyDescent="0.25">
      <c r="A336" s="11"/>
      <c r="B336" t="s">
        <v>21</v>
      </c>
      <c r="C336" s="3">
        <v>44750</v>
      </c>
      <c r="D336" s="4">
        <v>0</v>
      </c>
      <c r="E336">
        <v>22006</v>
      </c>
      <c r="F336">
        <v>0.14499999999999999</v>
      </c>
      <c r="G336">
        <v>3190.83</v>
      </c>
      <c r="H336">
        <v>11.46</v>
      </c>
      <c r="I336" s="13">
        <v>1948.47</v>
      </c>
      <c r="J336">
        <v>4000</v>
      </c>
      <c r="K336">
        <v>2296</v>
      </c>
      <c r="L336">
        <v>12170</v>
      </c>
      <c r="M336">
        <f t="shared" si="45"/>
        <v>1764.6499999999999</v>
      </c>
      <c r="N336" s="8">
        <f t="shared" si="46"/>
        <v>9.7673759669056288</v>
      </c>
      <c r="O336" s="8">
        <f t="shared" si="47"/>
        <v>4.8836879834528141E-2</v>
      </c>
      <c r="P336" s="5">
        <f t="shared" si="48"/>
        <v>172.36000000000016</v>
      </c>
      <c r="Q336" s="5">
        <f t="shared" si="49"/>
        <v>5500.6900000000005</v>
      </c>
      <c r="R336" s="5">
        <f t="shared" si="50"/>
        <v>9836</v>
      </c>
      <c r="S336" s="8">
        <f t="shared" si="51"/>
        <v>5570.3421347576013</v>
      </c>
      <c r="T336" s="8">
        <f t="shared" si="52"/>
        <v>9849.0021347576003</v>
      </c>
      <c r="U336" s="8">
        <f t="shared" si="53"/>
        <v>2.4622505336894003</v>
      </c>
      <c r="V336" t="s">
        <v>16</v>
      </c>
    </row>
    <row r="337" spans="1:23" ht="15.75" hidden="1" x14ac:dyDescent="0.25">
      <c r="A337" s="11"/>
      <c r="B337" t="s">
        <v>21</v>
      </c>
      <c r="C337" s="3">
        <v>44770</v>
      </c>
      <c r="D337">
        <v>0.23</v>
      </c>
      <c r="E337">
        <v>22006</v>
      </c>
      <c r="F337">
        <v>0.14499999999999999</v>
      </c>
      <c r="G337">
        <v>3190.83</v>
      </c>
      <c r="H337">
        <v>11.46</v>
      </c>
      <c r="I337" s="13">
        <v>1943.03</v>
      </c>
      <c r="J337">
        <v>4000</v>
      </c>
      <c r="K337">
        <v>2296</v>
      </c>
      <c r="L337">
        <v>12170</v>
      </c>
      <c r="M337">
        <f t="shared" si="45"/>
        <v>1764.6499999999999</v>
      </c>
      <c r="N337" s="8">
        <f t="shared" si="46"/>
        <v>9.4590995381520475</v>
      </c>
      <c r="O337" s="8">
        <f t="shared" si="47"/>
        <v>4.729549769076024E-2</v>
      </c>
      <c r="P337" s="5">
        <f t="shared" si="48"/>
        <v>166.9200000000001</v>
      </c>
      <c r="Q337" s="5">
        <f t="shared" si="49"/>
        <v>5495.25</v>
      </c>
      <c r="R337" s="5">
        <f t="shared" si="50"/>
        <v>9836</v>
      </c>
      <c r="S337" s="8">
        <f t="shared" si="51"/>
        <v>5562.7037847165157</v>
      </c>
      <c r="T337" s="8">
        <f t="shared" si="52"/>
        <v>9841.3637847165155</v>
      </c>
      <c r="U337" s="8">
        <f t="shared" si="53"/>
        <v>2.4603409461791288</v>
      </c>
      <c r="V337" t="s">
        <v>16</v>
      </c>
    </row>
    <row r="338" spans="1:23" ht="15.75" hidden="1" x14ac:dyDescent="0.25">
      <c r="A338" s="11"/>
      <c r="B338" t="s">
        <v>21</v>
      </c>
      <c r="C338" s="3">
        <v>44769</v>
      </c>
      <c r="D338">
        <v>1</v>
      </c>
      <c r="E338">
        <v>22006</v>
      </c>
      <c r="F338">
        <v>0.14499999999999999</v>
      </c>
      <c r="G338">
        <v>3190.83</v>
      </c>
      <c r="H338">
        <v>11.46</v>
      </c>
      <c r="I338" s="13">
        <v>1941.79</v>
      </c>
      <c r="J338">
        <v>4000</v>
      </c>
      <c r="K338">
        <v>2296</v>
      </c>
      <c r="L338">
        <v>12170</v>
      </c>
      <c r="M338">
        <f t="shared" si="45"/>
        <v>1764.6499999999999</v>
      </c>
      <c r="N338" s="8">
        <f t="shared" si="46"/>
        <v>9.3888306463038056</v>
      </c>
      <c r="O338" s="8">
        <f t="shared" si="47"/>
        <v>4.6944153231519029E-2</v>
      </c>
      <c r="P338" s="5">
        <f t="shared" si="48"/>
        <v>165.68000000000009</v>
      </c>
      <c r="Q338" s="5">
        <f t="shared" si="49"/>
        <v>5494.01</v>
      </c>
      <c r="R338" s="5">
        <f t="shared" si="50"/>
        <v>9836</v>
      </c>
      <c r="S338" s="8">
        <f t="shared" si="51"/>
        <v>5560.962690221857</v>
      </c>
      <c r="T338" s="8">
        <f t="shared" si="52"/>
        <v>9839.6226902218568</v>
      </c>
      <c r="U338" s="8">
        <f t="shared" si="53"/>
        <v>2.4599056725554642</v>
      </c>
      <c r="V338" t="s">
        <v>16</v>
      </c>
    </row>
    <row r="339" spans="1:23" ht="15.75" x14ac:dyDescent="0.25">
      <c r="A339" s="11"/>
      <c r="B339" t="s">
        <v>21</v>
      </c>
      <c r="C339" s="3">
        <v>44749</v>
      </c>
      <c r="D339" s="4">
        <v>0</v>
      </c>
      <c r="E339">
        <v>22006</v>
      </c>
      <c r="F339">
        <v>0.14499999999999999</v>
      </c>
      <c r="G339">
        <v>3190.83</v>
      </c>
      <c r="H339">
        <v>11.46</v>
      </c>
      <c r="I339" s="13">
        <v>1922.07</v>
      </c>
      <c r="J339">
        <v>4000</v>
      </c>
      <c r="K339">
        <v>2296</v>
      </c>
      <c r="L339">
        <v>12170</v>
      </c>
      <c r="M339">
        <f t="shared" si="45"/>
        <v>1764.6499999999999</v>
      </c>
      <c r="N339" s="8">
        <f t="shared" si="46"/>
        <v>8.2713285920720878</v>
      </c>
      <c r="O339" s="8">
        <f t="shared" si="47"/>
        <v>4.1356642960360436E-2</v>
      </c>
      <c r="P339" s="5">
        <f t="shared" si="48"/>
        <v>145.96000000000006</v>
      </c>
      <c r="Q339" s="5">
        <f t="shared" si="49"/>
        <v>5474.29</v>
      </c>
      <c r="R339" s="5">
        <f t="shared" si="50"/>
        <v>9836</v>
      </c>
      <c r="S339" s="8">
        <f t="shared" si="51"/>
        <v>5533.2736713229251</v>
      </c>
      <c r="T339" s="8">
        <f t="shared" si="52"/>
        <v>9811.9336713229259</v>
      </c>
      <c r="U339" s="8">
        <f t="shared" si="53"/>
        <v>2.4529834178307315</v>
      </c>
      <c r="V339" t="s">
        <v>16</v>
      </c>
    </row>
    <row r="340" spans="1:23" ht="15.75" x14ac:dyDescent="0.25">
      <c r="A340" s="11"/>
      <c r="B340" t="s">
        <v>21</v>
      </c>
      <c r="C340" s="3">
        <v>44759</v>
      </c>
      <c r="D340" s="4">
        <v>0.01</v>
      </c>
      <c r="E340">
        <v>22006</v>
      </c>
      <c r="F340">
        <v>0.14499999999999999</v>
      </c>
      <c r="G340">
        <v>3190.83</v>
      </c>
      <c r="H340">
        <v>11.46</v>
      </c>
      <c r="I340" s="13">
        <v>1918.58</v>
      </c>
      <c r="J340">
        <v>4000</v>
      </c>
      <c r="K340">
        <v>2296</v>
      </c>
      <c r="L340">
        <v>12170</v>
      </c>
      <c r="M340">
        <f t="shared" si="45"/>
        <v>1764.6499999999999</v>
      </c>
      <c r="N340" s="8">
        <f t="shared" si="46"/>
        <v>8.0735556625959859</v>
      </c>
      <c r="O340" s="8">
        <f t="shared" si="47"/>
        <v>4.0367778312979927E-2</v>
      </c>
      <c r="P340" s="5">
        <f t="shared" si="48"/>
        <v>142.47000000000006</v>
      </c>
      <c r="Q340" s="5">
        <f t="shared" si="49"/>
        <v>5470.8</v>
      </c>
      <c r="R340" s="5">
        <f t="shared" si="50"/>
        <v>9836</v>
      </c>
      <c r="S340" s="8">
        <f t="shared" si="51"/>
        <v>5528.373332785538</v>
      </c>
      <c r="T340" s="8">
        <f t="shared" si="52"/>
        <v>9807.0333327855369</v>
      </c>
      <c r="U340" s="8">
        <f t="shared" si="53"/>
        <v>2.4517583331963841</v>
      </c>
      <c r="V340" t="s">
        <v>16</v>
      </c>
    </row>
    <row r="341" spans="1:23" ht="15.75" x14ac:dyDescent="0.25">
      <c r="A341" s="11"/>
      <c r="B341" t="s">
        <v>21</v>
      </c>
      <c r="C341" s="3">
        <v>44760</v>
      </c>
      <c r="D341" s="4">
        <v>0.06</v>
      </c>
      <c r="E341">
        <v>22006</v>
      </c>
      <c r="F341">
        <v>0.14499999999999999</v>
      </c>
      <c r="G341">
        <v>3190.83</v>
      </c>
      <c r="H341">
        <v>11.46</v>
      </c>
      <c r="I341" s="13">
        <v>1918.15</v>
      </c>
      <c r="J341">
        <v>4000</v>
      </c>
      <c r="K341">
        <v>2296</v>
      </c>
      <c r="L341">
        <v>12170</v>
      </c>
      <c r="M341">
        <f t="shared" si="45"/>
        <v>1764.6499999999999</v>
      </c>
      <c r="N341" s="8">
        <f t="shared" si="46"/>
        <v>8.0491882242937827</v>
      </c>
      <c r="O341" s="8">
        <f t="shared" si="47"/>
        <v>4.0245941121468912E-2</v>
      </c>
      <c r="P341" s="5">
        <f t="shared" si="48"/>
        <v>142.04000000000022</v>
      </c>
      <c r="Q341" s="5">
        <f t="shared" si="49"/>
        <v>5470.37</v>
      </c>
      <c r="R341" s="5">
        <f t="shared" si="50"/>
        <v>9836</v>
      </c>
      <c r="S341" s="8">
        <f t="shared" si="51"/>
        <v>5527.7695661462612</v>
      </c>
      <c r="T341" s="8">
        <f t="shared" si="52"/>
        <v>9806.4295661462602</v>
      </c>
      <c r="U341" s="8">
        <f t="shared" si="53"/>
        <v>2.451607391536565</v>
      </c>
      <c r="V341" t="s">
        <v>16</v>
      </c>
    </row>
    <row r="342" spans="1:23" ht="15.75" x14ac:dyDescent="0.25">
      <c r="A342" s="11"/>
      <c r="B342" t="s">
        <v>21</v>
      </c>
      <c r="C342" s="3">
        <v>44753</v>
      </c>
      <c r="D342" s="4">
        <v>0</v>
      </c>
      <c r="E342">
        <v>22006</v>
      </c>
      <c r="F342">
        <v>0.14499999999999999</v>
      </c>
      <c r="G342">
        <v>3190.83</v>
      </c>
      <c r="H342">
        <v>11.46</v>
      </c>
      <c r="I342" s="13">
        <v>1910.82</v>
      </c>
      <c r="J342">
        <v>4000</v>
      </c>
      <c r="K342">
        <v>2296</v>
      </c>
      <c r="L342">
        <v>12170</v>
      </c>
      <c r="M342">
        <f t="shared" si="45"/>
        <v>1764.6499999999999</v>
      </c>
      <c r="N342" s="8">
        <f t="shared" si="46"/>
        <v>7.6338084039327958</v>
      </c>
      <c r="O342" s="8">
        <f t="shared" si="47"/>
        <v>3.8169042019663979E-2</v>
      </c>
      <c r="P342" s="5">
        <f t="shared" si="48"/>
        <v>134.71000000000006</v>
      </c>
      <c r="Q342" s="5">
        <f t="shared" si="49"/>
        <v>5463.04</v>
      </c>
      <c r="R342" s="5">
        <f t="shared" si="50"/>
        <v>9836</v>
      </c>
      <c r="S342" s="8">
        <f t="shared" si="51"/>
        <v>5517.4774511092855</v>
      </c>
      <c r="T342" s="8">
        <f t="shared" si="52"/>
        <v>9796.1374511092854</v>
      </c>
      <c r="U342" s="8">
        <f t="shared" si="53"/>
        <v>2.4490343627773212</v>
      </c>
      <c r="V342" t="s">
        <v>16</v>
      </c>
    </row>
    <row r="343" spans="1:23" ht="15.75" hidden="1" x14ac:dyDescent="0.25">
      <c r="A343" s="11"/>
      <c r="B343" t="s">
        <v>21</v>
      </c>
      <c r="C343" s="3">
        <v>44754</v>
      </c>
      <c r="D343">
        <v>1.17</v>
      </c>
      <c r="E343">
        <v>22006</v>
      </c>
      <c r="F343">
        <v>0.14499999999999999</v>
      </c>
      <c r="G343">
        <v>3190.83</v>
      </c>
      <c r="H343">
        <v>11.46</v>
      </c>
      <c r="I343" s="13">
        <v>1909.43</v>
      </c>
      <c r="J343">
        <v>4000</v>
      </c>
      <c r="K343">
        <v>2296</v>
      </c>
      <c r="L343">
        <v>12170</v>
      </c>
      <c r="M343">
        <f t="shared" si="45"/>
        <v>1764.6499999999999</v>
      </c>
      <c r="N343" s="8">
        <f t="shared" si="46"/>
        <v>7.5550392429093698</v>
      </c>
      <c r="O343" s="8">
        <f t="shared" si="47"/>
        <v>3.777519621454685E-2</v>
      </c>
      <c r="P343" s="5">
        <f t="shared" si="48"/>
        <v>133.32000000000019</v>
      </c>
      <c r="Q343" s="5">
        <f t="shared" si="49"/>
        <v>5461.6500000000005</v>
      </c>
      <c r="R343" s="5">
        <f t="shared" si="50"/>
        <v>9836</v>
      </c>
      <c r="S343" s="8">
        <f t="shared" si="51"/>
        <v>5515.5257403451114</v>
      </c>
      <c r="T343" s="8">
        <f t="shared" si="52"/>
        <v>9794.1857403451122</v>
      </c>
      <c r="U343" s="8">
        <f t="shared" si="53"/>
        <v>2.448546435086278</v>
      </c>
      <c r="V343" t="s">
        <v>16</v>
      </c>
    </row>
    <row r="344" spans="1:23" ht="15.75" hidden="1" x14ac:dyDescent="0.25">
      <c r="A344" s="11"/>
      <c r="B344" t="s">
        <v>21</v>
      </c>
      <c r="C344" s="3">
        <v>44755</v>
      </c>
      <c r="D344">
        <v>0</v>
      </c>
      <c r="E344">
        <v>22006</v>
      </c>
      <c r="F344">
        <v>0.14499999999999999</v>
      </c>
      <c r="G344">
        <v>3190.83</v>
      </c>
      <c r="H344">
        <v>11.46</v>
      </c>
      <c r="I344" s="13">
        <v>1901.19</v>
      </c>
      <c r="J344">
        <v>4000</v>
      </c>
      <c r="K344">
        <v>2296</v>
      </c>
      <c r="L344">
        <v>12170</v>
      </c>
      <c r="M344">
        <f t="shared" si="45"/>
        <v>1764.6499999999999</v>
      </c>
      <c r="N344" s="8">
        <f t="shared" si="46"/>
        <v>7.0880911228855688</v>
      </c>
      <c r="O344" s="8">
        <f t="shared" si="47"/>
        <v>3.5440455614427845E-2</v>
      </c>
      <c r="P344" s="5">
        <f t="shared" si="48"/>
        <v>125.08000000000018</v>
      </c>
      <c r="Q344" s="5">
        <f t="shared" si="49"/>
        <v>5453.41</v>
      </c>
      <c r="R344" s="5">
        <f t="shared" si="50"/>
        <v>9836</v>
      </c>
      <c r="S344" s="8">
        <f t="shared" si="51"/>
        <v>5503.955886606409</v>
      </c>
      <c r="T344" s="8">
        <f t="shared" si="52"/>
        <v>9782.6158866064088</v>
      </c>
      <c r="U344" s="8">
        <f t="shared" si="53"/>
        <v>2.4456539716516024</v>
      </c>
      <c r="V344" t="s">
        <v>16</v>
      </c>
    </row>
    <row r="345" spans="1:23" ht="15.75" x14ac:dyDescent="0.25">
      <c r="A345" s="11"/>
      <c r="B345" t="s">
        <v>21</v>
      </c>
      <c r="C345" s="3">
        <v>44756</v>
      </c>
      <c r="D345" s="4">
        <v>0</v>
      </c>
      <c r="E345">
        <v>22006</v>
      </c>
      <c r="F345">
        <v>0.14499999999999999</v>
      </c>
      <c r="G345">
        <v>3190.83</v>
      </c>
      <c r="H345">
        <v>11.46</v>
      </c>
      <c r="I345" s="13">
        <v>1896.07</v>
      </c>
      <c r="J345">
        <v>4000</v>
      </c>
      <c r="K345">
        <v>2296</v>
      </c>
      <c r="L345">
        <v>12170</v>
      </c>
      <c r="M345">
        <f t="shared" si="45"/>
        <v>1764.6499999999999</v>
      </c>
      <c r="N345" s="8">
        <f t="shared" si="46"/>
        <v>6.7979486017057251</v>
      </c>
      <c r="O345" s="8">
        <f t="shared" si="47"/>
        <v>3.3989743008528625E-2</v>
      </c>
      <c r="P345" s="5">
        <f t="shared" si="48"/>
        <v>119.96000000000006</v>
      </c>
      <c r="Q345" s="5">
        <f t="shared" si="49"/>
        <v>5448.29</v>
      </c>
      <c r="R345" s="5">
        <f t="shared" si="50"/>
        <v>9836</v>
      </c>
      <c r="S345" s="8">
        <f t="shared" si="51"/>
        <v>5496.7668512736236</v>
      </c>
      <c r="T345" s="8">
        <f t="shared" si="52"/>
        <v>9775.4268512736253</v>
      </c>
      <c r="U345" s="8">
        <f t="shared" si="53"/>
        <v>2.4438567128184063</v>
      </c>
      <c r="V345" t="s">
        <v>16</v>
      </c>
    </row>
    <row r="346" spans="1:23" ht="15.75" x14ac:dyDescent="0.25">
      <c r="A346" s="11"/>
      <c r="B346" t="s">
        <v>21</v>
      </c>
      <c r="C346" s="3">
        <v>44782</v>
      </c>
      <c r="D346" s="4">
        <v>0</v>
      </c>
      <c r="E346">
        <v>22006</v>
      </c>
      <c r="F346">
        <v>0.14499999999999999</v>
      </c>
      <c r="G346">
        <v>3190.83</v>
      </c>
      <c r="H346">
        <v>11.46</v>
      </c>
      <c r="I346" s="13">
        <v>1881.54</v>
      </c>
      <c r="J346">
        <v>4000</v>
      </c>
      <c r="K346">
        <v>2296</v>
      </c>
      <c r="L346">
        <v>12170</v>
      </c>
      <c r="M346">
        <f t="shared" si="45"/>
        <v>1764.6499999999999</v>
      </c>
      <c r="N346" s="8">
        <f t="shared" si="46"/>
        <v>5.9745558609356024</v>
      </c>
      <c r="O346" s="8">
        <f t="shared" si="47"/>
        <v>2.9872779304678011E-2</v>
      </c>
      <c r="P346" s="5">
        <f t="shared" si="48"/>
        <v>105.43000000000009</v>
      </c>
      <c r="Q346" s="5">
        <f t="shared" si="49"/>
        <v>5433.76</v>
      </c>
      <c r="R346" s="5">
        <f t="shared" si="50"/>
        <v>9836</v>
      </c>
      <c r="S346" s="8">
        <f t="shared" si="51"/>
        <v>5476.3651552999181</v>
      </c>
      <c r="T346" s="8">
        <f t="shared" si="52"/>
        <v>9755.025155299918</v>
      </c>
      <c r="U346" s="8">
        <f t="shared" si="53"/>
        <v>2.4387562888249796</v>
      </c>
      <c r="V346" t="s">
        <v>16</v>
      </c>
    </row>
    <row r="347" spans="1:23" ht="15.75" hidden="1" x14ac:dyDescent="0.25">
      <c r="A347" s="11"/>
      <c r="B347" t="s">
        <v>21</v>
      </c>
      <c r="C347" s="3">
        <v>44761</v>
      </c>
      <c r="D347">
        <v>0.86</v>
      </c>
      <c r="E347">
        <v>22006</v>
      </c>
      <c r="F347">
        <v>0.14499999999999999</v>
      </c>
      <c r="G347">
        <v>3190.83</v>
      </c>
      <c r="H347">
        <v>11.46</v>
      </c>
      <c r="I347" s="13">
        <v>1878.24</v>
      </c>
      <c r="J347">
        <v>4000</v>
      </c>
      <c r="K347">
        <v>2296</v>
      </c>
      <c r="L347">
        <v>12170</v>
      </c>
      <c r="M347">
        <f t="shared" si="45"/>
        <v>1764.6499999999999</v>
      </c>
      <c r="N347" s="8">
        <f t="shared" si="46"/>
        <v>5.7875499390814129</v>
      </c>
      <c r="O347" s="8">
        <f t="shared" si="47"/>
        <v>2.8937749695407064E-2</v>
      </c>
      <c r="P347" s="5">
        <f t="shared" si="48"/>
        <v>102.13000000000014</v>
      </c>
      <c r="Q347" s="5">
        <f t="shared" si="49"/>
        <v>5430.46</v>
      </c>
      <c r="R347" s="5">
        <f t="shared" si="50"/>
        <v>9836</v>
      </c>
      <c r="S347" s="8">
        <f t="shared" si="51"/>
        <v>5471.7315973705836</v>
      </c>
      <c r="T347" s="8">
        <f t="shared" si="52"/>
        <v>9750.3915973705825</v>
      </c>
      <c r="U347" s="8">
        <f t="shared" si="53"/>
        <v>2.4375978993426455</v>
      </c>
      <c r="V347" t="s">
        <v>16</v>
      </c>
    </row>
    <row r="348" spans="1:23" ht="15.75" x14ac:dyDescent="0.25">
      <c r="A348" s="11"/>
      <c r="B348" t="s">
        <v>21</v>
      </c>
      <c r="C348" s="3">
        <v>44758</v>
      </c>
      <c r="D348" s="4">
        <v>0</v>
      </c>
      <c r="E348">
        <v>22006</v>
      </c>
      <c r="F348">
        <v>0.14499999999999999</v>
      </c>
      <c r="G348">
        <v>3190.83</v>
      </c>
      <c r="H348">
        <v>11.46</v>
      </c>
      <c r="I348" s="13">
        <v>1877.41</v>
      </c>
      <c r="J348">
        <v>4000</v>
      </c>
      <c r="K348">
        <v>2296</v>
      </c>
      <c r="L348">
        <v>12170</v>
      </c>
      <c r="M348">
        <f t="shared" si="45"/>
        <v>1764.6499999999999</v>
      </c>
      <c r="N348" s="8">
        <f t="shared" si="46"/>
        <v>5.7405151163120287</v>
      </c>
      <c r="O348" s="8">
        <f t="shared" si="47"/>
        <v>2.8702575581560145E-2</v>
      </c>
      <c r="P348" s="5">
        <f t="shared" si="48"/>
        <v>101.30000000000021</v>
      </c>
      <c r="Q348" s="5">
        <f t="shared" si="49"/>
        <v>5429.63</v>
      </c>
      <c r="R348" s="5">
        <f t="shared" si="50"/>
        <v>9836</v>
      </c>
      <c r="S348" s="8">
        <f t="shared" si="51"/>
        <v>5470.566187345933</v>
      </c>
      <c r="T348" s="8">
        <f t="shared" si="52"/>
        <v>9749.2261873459338</v>
      </c>
      <c r="U348" s="8">
        <f t="shared" si="53"/>
        <v>2.4373065468364836</v>
      </c>
      <c r="V348" t="s">
        <v>16</v>
      </c>
    </row>
    <row r="349" spans="1:23" ht="15.75" x14ac:dyDescent="0.25">
      <c r="A349" s="11"/>
      <c r="B349" t="s">
        <v>21</v>
      </c>
      <c r="C349" s="3">
        <v>44781</v>
      </c>
      <c r="D349" s="4">
        <v>0</v>
      </c>
      <c r="E349">
        <v>22006</v>
      </c>
      <c r="F349">
        <v>0.14499999999999999</v>
      </c>
      <c r="G349">
        <v>3190.83</v>
      </c>
      <c r="H349">
        <v>11.46</v>
      </c>
      <c r="I349" s="13">
        <v>1877.08</v>
      </c>
      <c r="J349">
        <v>4000</v>
      </c>
      <c r="K349">
        <v>2296</v>
      </c>
      <c r="L349">
        <v>12170</v>
      </c>
      <c r="M349">
        <f t="shared" si="45"/>
        <v>1764.6499999999999</v>
      </c>
      <c r="N349" s="8">
        <f t="shared" si="46"/>
        <v>5.721814524126601</v>
      </c>
      <c r="O349" s="8">
        <f t="shared" si="47"/>
        <v>2.8609072620633006E-2</v>
      </c>
      <c r="P349" s="5">
        <f t="shared" si="48"/>
        <v>100.97000000000006</v>
      </c>
      <c r="Q349" s="5">
        <f t="shared" si="49"/>
        <v>5429.3</v>
      </c>
      <c r="R349" s="5">
        <f t="shared" si="50"/>
        <v>9836</v>
      </c>
      <c r="S349" s="8">
        <f t="shared" si="51"/>
        <v>5470.1028315529993</v>
      </c>
      <c r="T349" s="8">
        <f t="shared" si="52"/>
        <v>9748.7628315529983</v>
      </c>
      <c r="U349" s="8">
        <f t="shared" si="53"/>
        <v>2.4371907078882495</v>
      </c>
      <c r="V349" t="s">
        <v>16</v>
      </c>
    </row>
    <row r="350" spans="1:23" ht="15.75" hidden="1" x14ac:dyDescent="0.25">
      <c r="A350" s="11"/>
      <c r="B350" t="s">
        <v>21</v>
      </c>
      <c r="C350" s="3">
        <v>44777</v>
      </c>
      <c r="D350">
        <v>0</v>
      </c>
      <c r="E350">
        <v>22006</v>
      </c>
      <c r="F350">
        <v>0.14499999999999999</v>
      </c>
      <c r="G350">
        <v>3190.83</v>
      </c>
      <c r="H350">
        <v>11.46</v>
      </c>
      <c r="I350" s="13">
        <v>1867.96</v>
      </c>
      <c r="J350">
        <v>4000</v>
      </c>
      <c r="K350">
        <v>2296</v>
      </c>
      <c r="L350">
        <v>12170</v>
      </c>
      <c r="M350">
        <f t="shared" si="45"/>
        <v>1764.6499999999999</v>
      </c>
      <c r="N350" s="8">
        <f t="shared" si="46"/>
        <v>5.2049981582750222</v>
      </c>
      <c r="O350" s="8">
        <f t="shared" si="47"/>
        <v>2.6024990791375113E-2</v>
      </c>
      <c r="P350" s="5">
        <f t="shared" si="48"/>
        <v>91.850000000000165</v>
      </c>
      <c r="Q350" s="5">
        <f t="shared" si="49"/>
        <v>5420.18</v>
      </c>
      <c r="R350" s="5">
        <f t="shared" si="50"/>
        <v>9836</v>
      </c>
      <c r="S350" s="8">
        <f t="shared" si="51"/>
        <v>5457.2973623664757</v>
      </c>
      <c r="T350" s="8">
        <f t="shared" si="52"/>
        <v>9735.9573623664746</v>
      </c>
      <c r="U350" s="8">
        <f t="shared" si="53"/>
        <v>2.4339893405916189</v>
      </c>
      <c r="V350" t="s">
        <v>16</v>
      </c>
    </row>
    <row r="351" spans="1:23" ht="15.75" hidden="1" x14ac:dyDescent="0.25">
      <c r="A351" s="11"/>
      <c r="B351" t="s">
        <v>21</v>
      </c>
      <c r="C351" s="3">
        <v>44768</v>
      </c>
      <c r="D351">
        <v>0</v>
      </c>
      <c r="E351">
        <v>22006</v>
      </c>
      <c r="F351">
        <v>0.14499999999999999</v>
      </c>
      <c r="G351">
        <v>3190.83</v>
      </c>
      <c r="H351">
        <v>11.46</v>
      </c>
      <c r="I351" s="13">
        <v>1858.53</v>
      </c>
      <c r="J351">
        <v>4000</v>
      </c>
      <c r="K351">
        <v>2296</v>
      </c>
      <c r="L351">
        <v>12170</v>
      </c>
      <c r="M351">
        <f t="shared" si="45"/>
        <v>1764.6499999999999</v>
      </c>
      <c r="N351" s="8">
        <f t="shared" si="46"/>
        <v>4.6706145694613728</v>
      </c>
      <c r="O351" s="8">
        <f t="shared" si="47"/>
        <v>2.3353072847306863E-2</v>
      </c>
      <c r="P351" s="5">
        <f t="shared" si="48"/>
        <v>82.420000000000101</v>
      </c>
      <c r="Q351" s="5">
        <f t="shared" si="49"/>
        <v>5410.75</v>
      </c>
      <c r="R351" s="5">
        <f t="shared" si="50"/>
        <v>9836</v>
      </c>
      <c r="S351" s="8">
        <f t="shared" si="51"/>
        <v>5444.056619556286</v>
      </c>
      <c r="T351" s="8">
        <f t="shared" si="52"/>
        <v>9722.7166195562859</v>
      </c>
      <c r="U351" s="8">
        <f t="shared" si="53"/>
        <v>2.4306791548890714</v>
      </c>
      <c r="V351" t="s">
        <v>16</v>
      </c>
    </row>
    <row r="352" spans="1:23" ht="15.75" hidden="1" x14ac:dyDescent="0.25">
      <c r="A352" s="11"/>
      <c r="B352" t="s">
        <v>21</v>
      </c>
      <c r="C352" s="3">
        <v>44772</v>
      </c>
      <c r="D352">
        <v>0.9</v>
      </c>
      <c r="E352">
        <v>22006</v>
      </c>
      <c r="F352">
        <v>0.14499999999999999</v>
      </c>
      <c r="G352">
        <v>3190.83</v>
      </c>
      <c r="H352">
        <v>11.46</v>
      </c>
      <c r="I352" s="13">
        <v>1851.23</v>
      </c>
      <c r="J352">
        <v>4000</v>
      </c>
      <c r="K352">
        <v>2296</v>
      </c>
      <c r="L352">
        <v>12170</v>
      </c>
      <c r="M352">
        <f t="shared" si="45"/>
        <v>1764.6499999999999</v>
      </c>
      <c r="N352" s="8">
        <f t="shared" si="46"/>
        <v>4.2569348029354348</v>
      </c>
      <c r="O352" s="8">
        <f t="shared" si="47"/>
        <v>2.1284674014677173E-2</v>
      </c>
      <c r="P352" s="5">
        <f t="shared" si="48"/>
        <v>75.120000000000147</v>
      </c>
      <c r="Q352" s="5">
        <f t="shared" si="49"/>
        <v>5403.45</v>
      </c>
      <c r="R352" s="5">
        <f t="shared" si="50"/>
        <v>9836</v>
      </c>
      <c r="S352" s="8">
        <f t="shared" si="51"/>
        <v>5433.8066277732123</v>
      </c>
      <c r="T352" s="8">
        <f t="shared" si="52"/>
        <v>9712.466627773214</v>
      </c>
      <c r="U352" s="8">
        <f t="shared" si="53"/>
        <v>2.4281166569433035</v>
      </c>
      <c r="V352" t="s">
        <v>14</v>
      </c>
      <c r="W352" t="s">
        <v>15</v>
      </c>
    </row>
    <row r="353" spans="1:22" ht="15.75" x14ac:dyDescent="0.25">
      <c r="A353" s="11"/>
      <c r="B353" t="s">
        <v>21</v>
      </c>
      <c r="C353" s="3">
        <v>44752</v>
      </c>
      <c r="D353" s="4">
        <v>0</v>
      </c>
      <c r="E353">
        <v>22006</v>
      </c>
      <c r="F353">
        <v>0.14499999999999999</v>
      </c>
      <c r="G353">
        <v>3190.83</v>
      </c>
      <c r="H353">
        <v>11.46</v>
      </c>
      <c r="I353" s="13">
        <v>1841.68</v>
      </c>
      <c r="J353">
        <v>4000</v>
      </c>
      <c r="K353">
        <v>2296</v>
      </c>
      <c r="L353">
        <v>12170</v>
      </c>
      <c r="M353">
        <f t="shared" si="45"/>
        <v>1764.6499999999999</v>
      </c>
      <c r="N353" s="8">
        <f t="shared" si="46"/>
        <v>3.7157509987816391</v>
      </c>
      <c r="O353" s="8">
        <f t="shared" si="47"/>
        <v>1.8578754993908195E-2</v>
      </c>
      <c r="P353" s="5">
        <f t="shared" si="48"/>
        <v>65.570000000000192</v>
      </c>
      <c r="Q353" s="5">
        <f t="shared" si="49"/>
        <v>5393.9000000000005</v>
      </c>
      <c r="R353" s="5">
        <f t="shared" si="50"/>
        <v>9836</v>
      </c>
      <c r="S353" s="8">
        <f t="shared" si="51"/>
        <v>5420.397391947412</v>
      </c>
      <c r="T353" s="8">
        <f t="shared" si="52"/>
        <v>9699.0573919474136</v>
      </c>
      <c r="U353" s="8">
        <f t="shared" si="53"/>
        <v>2.4247643479868533</v>
      </c>
      <c r="V353" t="s">
        <v>16</v>
      </c>
    </row>
    <row r="354" spans="1:22" ht="15.75" hidden="1" x14ac:dyDescent="0.25">
      <c r="A354" s="11"/>
      <c r="B354" t="s">
        <v>21</v>
      </c>
      <c r="C354" s="3">
        <v>44776</v>
      </c>
      <c r="D354">
        <v>0.49</v>
      </c>
      <c r="E354">
        <v>22006</v>
      </c>
      <c r="F354">
        <v>0.14499999999999999</v>
      </c>
      <c r="G354">
        <v>3190.83</v>
      </c>
      <c r="H354">
        <v>11.46</v>
      </c>
      <c r="I354" s="13">
        <v>1838.28</v>
      </c>
      <c r="J354">
        <v>4000</v>
      </c>
      <c r="K354">
        <v>2296</v>
      </c>
      <c r="L354">
        <v>12170</v>
      </c>
      <c r="M354">
        <f t="shared" si="45"/>
        <v>1764.6499999999999</v>
      </c>
      <c r="N354" s="8">
        <f t="shared" si="46"/>
        <v>3.5230782308106487</v>
      </c>
      <c r="O354" s="8">
        <f t="shared" si="47"/>
        <v>1.7615391154053243E-2</v>
      </c>
      <c r="P354" s="5">
        <f t="shared" si="48"/>
        <v>62.170000000000108</v>
      </c>
      <c r="Q354" s="5">
        <f t="shared" si="49"/>
        <v>5390.5</v>
      </c>
      <c r="R354" s="5">
        <f t="shared" si="50"/>
        <v>9836</v>
      </c>
      <c r="S354" s="8">
        <f t="shared" si="51"/>
        <v>5415.6234231717335</v>
      </c>
      <c r="T354" s="8">
        <f t="shared" si="52"/>
        <v>9694.2834231717334</v>
      </c>
      <c r="U354" s="8">
        <f t="shared" si="53"/>
        <v>2.4235708557929332</v>
      </c>
      <c r="V354" t="s">
        <v>16</v>
      </c>
    </row>
    <row r="355" spans="1:22" ht="15.75" x14ac:dyDescent="0.25">
      <c r="A355" s="11"/>
      <c r="B355" t="s">
        <v>21</v>
      </c>
      <c r="C355" s="3">
        <v>44783</v>
      </c>
      <c r="D355" s="4">
        <v>0</v>
      </c>
      <c r="E355">
        <v>22006</v>
      </c>
      <c r="F355">
        <v>0.14499999999999999</v>
      </c>
      <c r="G355">
        <v>3190.83</v>
      </c>
      <c r="H355">
        <v>11.46</v>
      </c>
      <c r="I355" s="13">
        <v>1834.8</v>
      </c>
      <c r="J355">
        <v>4000</v>
      </c>
      <c r="K355">
        <v>2296</v>
      </c>
      <c r="L355">
        <v>12170</v>
      </c>
      <c r="M355">
        <f t="shared" si="45"/>
        <v>1764.6499999999999</v>
      </c>
      <c r="N355" s="8">
        <f t="shared" si="46"/>
        <v>3.3258719859462271</v>
      </c>
      <c r="O355" s="8">
        <f t="shared" si="47"/>
        <v>1.6629359929731136E-2</v>
      </c>
      <c r="P355" s="5">
        <f t="shared" si="48"/>
        <v>58.69000000000009</v>
      </c>
      <c r="Q355" s="5">
        <f t="shared" si="49"/>
        <v>5387.02</v>
      </c>
      <c r="R355" s="5">
        <f t="shared" si="50"/>
        <v>9836</v>
      </c>
      <c r="S355" s="8">
        <f t="shared" si="51"/>
        <v>5410.7371257189816</v>
      </c>
      <c r="T355" s="8">
        <f t="shared" si="52"/>
        <v>9689.3971257189805</v>
      </c>
      <c r="U355" s="8">
        <f t="shared" si="53"/>
        <v>2.4223492814297449</v>
      </c>
      <c r="V355" t="s">
        <v>16</v>
      </c>
    </row>
    <row r="356" spans="1:22" ht="15.75" x14ac:dyDescent="0.25">
      <c r="A356" s="11"/>
      <c r="B356" t="s">
        <v>21</v>
      </c>
      <c r="C356" s="3">
        <v>44779</v>
      </c>
      <c r="D356" s="4">
        <v>0</v>
      </c>
      <c r="E356">
        <v>22006</v>
      </c>
      <c r="F356">
        <v>0.14499999999999999</v>
      </c>
      <c r="G356">
        <v>3190.83</v>
      </c>
      <c r="H356">
        <v>11.46</v>
      </c>
      <c r="I356" s="13">
        <v>1827.42</v>
      </c>
      <c r="J356">
        <v>4000</v>
      </c>
      <c r="K356">
        <v>2296</v>
      </c>
      <c r="L356">
        <v>12170</v>
      </c>
      <c r="M356">
        <f t="shared" si="45"/>
        <v>1764.6499999999999</v>
      </c>
      <c r="N356" s="8">
        <f t="shared" si="46"/>
        <v>2.9076587425268587</v>
      </c>
      <c r="O356" s="8">
        <f t="shared" si="47"/>
        <v>1.4538293712634294E-2</v>
      </c>
      <c r="P356" s="5">
        <f t="shared" si="48"/>
        <v>51.310000000000208</v>
      </c>
      <c r="Q356" s="5">
        <f t="shared" si="49"/>
        <v>5379.64</v>
      </c>
      <c r="R356" s="5">
        <f t="shared" si="50"/>
        <v>9836</v>
      </c>
      <c r="S356" s="8">
        <f t="shared" si="51"/>
        <v>5400.3748052588335</v>
      </c>
      <c r="T356" s="8">
        <f t="shared" si="52"/>
        <v>9679.0348052588324</v>
      </c>
      <c r="U356" s="8">
        <f t="shared" si="53"/>
        <v>2.4197587013147079</v>
      </c>
      <c r="V356" t="s">
        <v>16</v>
      </c>
    </row>
    <row r="357" spans="1:22" ht="15.75" x14ac:dyDescent="0.25">
      <c r="A357" s="11"/>
      <c r="B357" t="s">
        <v>21</v>
      </c>
      <c r="C357" s="3">
        <v>44751</v>
      </c>
      <c r="D357" s="4">
        <v>0</v>
      </c>
      <c r="E357">
        <v>22006</v>
      </c>
      <c r="F357">
        <v>0.14499999999999999</v>
      </c>
      <c r="G357">
        <v>3190.83</v>
      </c>
      <c r="H357">
        <v>11.46</v>
      </c>
      <c r="I357" s="13">
        <v>1826.91</v>
      </c>
      <c r="J357">
        <v>4000</v>
      </c>
      <c r="K357">
        <v>2296</v>
      </c>
      <c r="L357">
        <v>12170</v>
      </c>
      <c r="M357">
        <f t="shared" si="45"/>
        <v>1764.6499999999999</v>
      </c>
      <c r="N357" s="8">
        <f t="shared" si="46"/>
        <v>2.8787578273312113</v>
      </c>
      <c r="O357" s="8">
        <f t="shared" si="47"/>
        <v>1.4393789136656057E-2</v>
      </c>
      <c r="P357" s="5">
        <f t="shared" si="48"/>
        <v>50.800000000000217</v>
      </c>
      <c r="Q357" s="5">
        <f t="shared" si="49"/>
        <v>5379.13</v>
      </c>
      <c r="R357" s="5">
        <f t="shared" si="50"/>
        <v>9836</v>
      </c>
      <c r="S357" s="8">
        <f t="shared" si="51"/>
        <v>5399.6587099424814</v>
      </c>
      <c r="T357" s="8">
        <f t="shared" si="52"/>
        <v>9678.3187099424831</v>
      </c>
      <c r="U357" s="8">
        <f t="shared" si="53"/>
        <v>2.4195796774856206</v>
      </c>
      <c r="V357" t="s">
        <v>16</v>
      </c>
    </row>
    <row r="358" spans="1:22" ht="15.75" hidden="1" x14ac:dyDescent="0.25">
      <c r="A358" s="11"/>
      <c r="B358" t="s">
        <v>21</v>
      </c>
      <c r="C358" s="3">
        <v>44744</v>
      </c>
      <c r="D358">
        <v>0.78</v>
      </c>
      <c r="E358">
        <v>22006</v>
      </c>
      <c r="F358">
        <v>0.14499999999999999</v>
      </c>
      <c r="G358">
        <v>3190.83</v>
      </c>
      <c r="H358">
        <v>11.46</v>
      </c>
      <c r="I358" s="13">
        <v>1816.35</v>
      </c>
      <c r="J358">
        <v>4000</v>
      </c>
      <c r="K358">
        <v>2296</v>
      </c>
      <c r="L358">
        <v>12170</v>
      </c>
      <c r="M358">
        <f t="shared" si="45"/>
        <v>1764.6499999999999</v>
      </c>
      <c r="N358" s="8">
        <f t="shared" si="46"/>
        <v>2.2803388773977868</v>
      </c>
      <c r="O358" s="8">
        <f t="shared" si="47"/>
        <v>1.1401694386988934E-2</v>
      </c>
      <c r="P358" s="5">
        <f t="shared" si="48"/>
        <v>40.240000000000045</v>
      </c>
      <c r="Q358" s="5">
        <f t="shared" si="49"/>
        <v>5368.57</v>
      </c>
      <c r="R358" s="5">
        <f t="shared" si="50"/>
        <v>9836</v>
      </c>
      <c r="S358" s="8">
        <f t="shared" si="51"/>
        <v>5384.8313245686113</v>
      </c>
      <c r="T358" s="8">
        <f t="shared" si="52"/>
        <v>9663.4913245686112</v>
      </c>
      <c r="U358" s="8">
        <f t="shared" si="53"/>
        <v>2.4158728311421527</v>
      </c>
      <c r="V358" t="s">
        <v>16</v>
      </c>
    </row>
    <row r="359" spans="1:22" ht="15.75" hidden="1" x14ac:dyDescent="0.25">
      <c r="A359" s="11"/>
      <c r="B359" t="s">
        <v>21</v>
      </c>
      <c r="C359" s="3">
        <v>44773</v>
      </c>
      <c r="D359">
        <v>2.0499999999999998</v>
      </c>
      <c r="E359">
        <v>22006</v>
      </c>
      <c r="F359">
        <v>0.14499999999999999</v>
      </c>
      <c r="G359">
        <v>3190.83</v>
      </c>
      <c r="H359">
        <v>11.46</v>
      </c>
      <c r="I359" s="13">
        <v>1813.32</v>
      </c>
      <c r="J359">
        <v>4000</v>
      </c>
      <c r="K359">
        <v>2296</v>
      </c>
      <c r="L359">
        <v>12170</v>
      </c>
      <c r="M359">
        <f t="shared" si="45"/>
        <v>1764.6499999999999</v>
      </c>
      <c r="N359" s="8">
        <f t="shared" si="46"/>
        <v>2.1086334400589393</v>
      </c>
      <c r="O359" s="8">
        <f t="shared" si="47"/>
        <v>1.0543167200294697E-2</v>
      </c>
      <c r="P359" s="5">
        <f t="shared" si="48"/>
        <v>37.210000000000072</v>
      </c>
      <c r="Q359" s="5">
        <f t="shared" si="49"/>
        <v>5365.54</v>
      </c>
      <c r="R359" s="5">
        <f t="shared" si="50"/>
        <v>9836</v>
      </c>
      <c r="S359" s="8">
        <f t="shared" si="51"/>
        <v>5380.5768759244047</v>
      </c>
      <c r="T359" s="8">
        <f t="shared" si="52"/>
        <v>9659.2368759244055</v>
      </c>
      <c r="U359" s="8">
        <f t="shared" si="53"/>
        <v>2.4148092189811012</v>
      </c>
      <c r="V359" t="s">
        <v>16</v>
      </c>
    </row>
    <row r="360" spans="1:22" ht="15.75" x14ac:dyDescent="0.25">
      <c r="A360" s="11"/>
      <c r="B360" t="s">
        <v>21</v>
      </c>
      <c r="C360" s="3">
        <v>44775</v>
      </c>
      <c r="D360" s="4">
        <v>0.01</v>
      </c>
      <c r="E360">
        <v>22006</v>
      </c>
      <c r="F360">
        <v>0.14499999999999999</v>
      </c>
      <c r="G360">
        <v>3190.83</v>
      </c>
      <c r="H360">
        <v>11.46</v>
      </c>
      <c r="I360" s="13">
        <v>1810.26</v>
      </c>
      <c r="J360">
        <v>4000</v>
      </c>
      <c r="K360">
        <v>2296</v>
      </c>
      <c r="L360">
        <v>12170</v>
      </c>
      <c r="M360">
        <f t="shared" si="45"/>
        <v>1764.6499999999999</v>
      </c>
      <c r="N360" s="8">
        <f t="shared" si="46"/>
        <v>1.9352279488850554</v>
      </c>
      <c r="O360" s="8">
        <f t="shared" si="47"/>
        <v>9.6761397444252769E-3</v>
      </c>
      <c r="P360" s="5">
        <f t="shared" si="48"/>
        <v>34.150000000000126</v>
      </c>
      <c r="Q360" s="5">
        <f t="shared" si="49"/>
        <v>5362.4800000000005</v>
      </c>
      <c r="R360" s="5">
        <f t="shared" si="50"/>
        <v>9836</v>
      </c>
      <c r="S360" s="8">
        <f t="shared" si="51"/>
        <v>5376.2803040262943</v>
      </c>
      <c r="T360" s="8">
        <f t="shared" si="52"/>
        <v>9654.9403040262932</v>
      </c>
      <c r="U360" s="8">
        <f t="shared" si="53"/>
        <v>2.4137350760065734</v>
      </c>
      <c r="V360" t="s">
        <v>16</v>
      </c>
    </row>
    <row r="361" spans="1:22" ht="15.75" hidden="1" x14ac:dyDescent="0.25">
      <c r="A361" s="11"/>
      <c r="B361" t="s">
        <v>21</v>
      </c>
      <c r="C361" s="3">
        <v>44774</v>
      </c>
      <c r="D361">
        <v>0.03</v>
      </c>
      <c r="E361">
        <v>22006</v>
      </c>
      <c r="F361">
        <v>0.14499999999999999</v>
      </c>
      <c r="G361">
        <v>3190.83</v>
      </c>
      <c r="H361">
        <v>11.46</v>
      </c>
      <c r="I361" s="13">
        <v>1774.11</v>
      </c>
      <c r="J361">
        <v>4000</v>
      </c>
      <c r="K361">
        <v>2296</v>
      </c>
      <c r="L361">
        <v>12170</v>
      </c>
      <c r="M361">
        <f t="shared" si="45"/>
        <v>1764.6499999999999</v>
      </c>
      <c r="N361" s="8">
        <f t="shared" si="46"/>
        <v>-0.11333692233587198</v>
      </c>
      <c r="O361" s="8">
        <f t="shared" si="47"/>
        <v>-5.6668461167935986E-4</v>
      </c>
      <c r="P361" s="5">
        <f t="shared" si="48"/>
        <v>-1.9999999999999645</v>
      </c>
      <c r="Q361" s="5">
        <f t="shared" si="49"/>
        <v>5326.33</v>
      </c>
      <c r="R361" s="5">
        <f t="shared" si="50"/>
        <v>9836</v>
      </c>
      <c r="S361" s="8">
        <f t="shared" si="51"/>
        <v>5325.5217830731308</v>
      </c>
      <c r="T361" s="8">
        <f t="shared" si="52"/>
        <v>9604.1817830731306</v>
      </c>
      <c r="U361" s="8">
        <f t="shared" si="53"/>
        <v>2.4010454457682826</v>
      </c>
      <c r="V361" t="s">
        <v>16</v>
      </c>
    </row>
    <row r="362" spans="1:22" ht="15.75" x14ac:dyDescent="0.25">
      <c r="A362" s="11"/>
      <c r="B362" t="s">
        <v>21</v>
      </c>
      <c r="C362" s="3">
        <v>44784</v>
      </c>
      <c r="D362" s="4">
        <v>0</v>
      </c>
      <c r="E362">
        <v>22006</v>
      </c>
      <c r="F362">
        <v>0.14499999999999999</v>
      </c>
      <c r="G362">
        <v>3190.83</v>
      </c>
      <c r="H362">
        <v>11.46</v>
      </c>
      <c r="I362" s="13">
        <v>1763.08</v>
      </c>
      <c r="J362">
        <v>4000</v>
      </c>
      <c r="K362">
        <v>2296</v>
      </c>
      <c r="L362">
        <v>12170</v>
      </c>
      <c r="M362">
        <f t="shared" si="45"/>
        <v>1764.6499999999999</v>
      </c>
      <c r="N362" s="8">
        <f t="shared" si="46"/>
        <v>-0.73839004901821537</v>
      </c>
      <c r="O362" s="8">
        <f t="shared" si="47"/>
        <v>-3.691950245091077E-3</v>
      </c>
      <c r="P362" s="5">
        <f t="shared" si="48"/>
        <v>-13.029999999999937</v>
      </c>
      <c r="Q362" s="5">
        <f t="shared" si="49"/>
        <v>5315.3</v>
      </c>
      <c r="R362" s="5">
        <f t="shared" si="50"/>
        <v>9836</v>
      </c>
      <c r="S362" s="8">
        <f t="shared" si="51"/>
        <v>5310.0344667214467</v>
      </c>
      <c r="T362" s="8">
        <f t="shared" si="52"/>
        <v>9588.6944667214448</v>
      </c>
      <c r="U362" s="8">
        <f t="shared" si="53"/>
        <v>2.397173616680361</v>
      </c>
      <c r="V362" t="s">
        <v>16</v>
      </c>
    </row>
    <row r="363" spans="1:22" ht="15.75" x14ac:dyDescent="0.25">
      <c r="A363" s="11"/>
      <c r="B363" t="s">
        <v>21</v>
      </c>
      <c r="C363" s="3">
        <v>44788</v>
      </c>
      <c r="D363" s="4">
        <v>0.06</v>
      </c>
      <c r="E363">
        <v>22006</v>
      </c>
      <c r="F363">
        <v>0.14499999999999999</v>
      </c>
      <c r="G363">
        <v>3190.83</v>
      </c>
      <c r="H363">
        <v>11.46</v>
      </c>
      <c r="I363" s="13">
        <v>1743.05</v>
      </c>
      <c r="J363">
        <v>4000</v>
      </c>
      <c r="K363">
        <v>2296</v>
      </c>
      <c r="L363">
        <v>12170</v>
      </c>
      <c r="M363">
        <f t="shared" si="45"/>
        <v>1764.6499999999999</v>
      </c>
      <c r="N363" s="8">
        <f t="shared" si="46"/>
        <v>-1.8734593262119916</v>
      </c>
      <c r="O363" s="8">
        <f t="shared" si="47"/>
        <v>-9.3672966310599584E-3</v>
      </c>
      <c r="P363" s="5">
        <f t="shared" si="48"/>
        <v>-33.05999999999991</v>
      </c>
      <c r="Q363" s="5">
        <f t="shared" si="49"/>
        <v>5295.27</v>
      </c>
      <c r="R363" s="5">
        <f t="shared" si="50"/>
        <v>9836</v>
      </c>
      <c r="S363" s="8">
        <f t="shared" si="51"/>
        <v>5281.9101741988497</v>
      </c>
      <c r="T363" s="8">
        <f t="shared" si="52"/>
        <v>9560.5701741988505</v>
      </c>
      <c r="U363" s="8">
        <f t="shared" si="53"/>
        <v>2.3901425435497128</v>
      </c>
      <c r="V363" t="s">
        <v>16</v>
      </c>
    </row>
    <row r="364" spans="1:22" ht="15.75" x14ac:dyDescent="0.25">
      <c r="A364" s="11"/>
      <c r="B364" t="s">
        <v>21</v>
      </c>
      <c r="C364" s="3">
        <v>44786</v>
      </c>
      <c r="D364" s="4">
        <v>0</v>
      </c>
      <c r="E364">
        <v>22006</v>
      </c>
      <c r="F364">
        <v>0.14499999999999999</v>
      </c>
      <c r="G364">
        <v>3190.83</v>
      </c>
      <c r="H364">
        <v>11.46</v>
      </c>
      <c r="I364" s="13">
        <v>1729.2</v>
      </c>
      <c r="J364">
        <v>4000</v>
      </c>
      <c r="K364">
        <v>2296</v>
      </c>
      <c r="L364">
        <v>12170</v>
      </c>
      <c r="M364">
        <f t="shared" si="45"/>
        <v>1764.6499999999999</v>
      </c>
      <c r="N364" s="8">
        <f t="shared" si="46"/>
        <v>-2.6583175133879138</v>
      </c>
      <c r="O364" s="8">
        <f t="shared" si="47"/>
        <v>-1.3291587566939569E-2</v>
      </c>
      <c r="P364" s="5">
        <f t="shared" si="48"/>
        <v>-46.909999999999819</v>
      </c>
      <c r="Q364" s="5">
        <f t="shared" si="49"/>
        <v>5281.42</v>
      </c>
      <c r="R364" s="5">
        <f t="shared" si="50"/>
        <v>9836</v>
      </c>
      <c r="S364" s="8">
        <f t="shared" si="51"/>
        <v>5262.4632719802794</v>
      </c>
      <c r="T364" s="8">
        <f t="shared" si="52"/>
        <v>9541.1232719802792</v>
      </c>
      <c r="U364" s="8">
        <f t="shared" si="53"/>
        <v>2.3852808179950697</v>
      </c>
      <c r="V364" t="s">
        <v>16</v>
      </c>
    </row>
    <row r="365" spans="1:22" ht="15.75" x14ac:dyDescent="0.25">
      <c r="A365" s="11"/>
      <c r="B365" t="s">
        <v>21</v>
      </c>
      <c r="C365" s="3">
        <v>44787</v>
      </c>
      <c r="D365" s="4">
        <v>0</v>
      </c>
      <c r="E365">
        <v>22006</v>
      </c>
      <c r="F365">
        <v>0.14499999999999999</v>
      </c>
      <c r="G365">
        <v>3190.83</v>
      </c>
      <c r="H365">
        <v>11.46</v>
      </c>
      <c r="I365" s="13">
        <v>1728.77</v>
      </c>
      <c r="J365">
        <v>4000</v>
      </c>
      <c r="K365">
        <v>2296</v>
      </c>
      <c r="L365">
        <v>12170</v>
      </c>
      <c r="M365">
        <f t="shared" si="45"/>
        <v>1764.6499999999999</v>
      </c>
      <c r="N365" s="8">
        <f t="shared" si="46"/>
        <v>-2.6826849516901303</v>
      </c>
      <c r="O365" s="8">
        <f t="shared" si="47"/>
        <v>-1.3413424758450651E-2</v>
      </c>
      <c r="P365" s="5">
        <f t="shared" si="48"/>
        <v>-47.339999999999883</v>
      </c>
      <c r="Q365" s="5">
        <f t="shared" si="49"/>
        <v>5280.99</v>
      </c>
      <c r="R365" s="5">
        <f t="shared" si="50"/>
        <v>9836</v>
      </c>
      <c r="S365" s="8">
        <f t="shared" si="51"/>
        <v>5261.8595053410027</v>
      </c>
      <c r="T365" s="8">
        <f t="shared" si="52"/>
        <v>9540.5195053410025</v>
      </c>
      <c r="U365" s="8">
        <f t="shared" si="53"/>
        <v>2.3851298763352506</v>
      </c>
      <c r="V365" t="s">
        <v>16</v>
      </c>
    </row>
    <row r="366" spans="1:22" ht="15.75" x14ac:dyDescent="0.25">
      <c r="A366" s="11"/>
      <c r="B366" t="s">
        <v>21</v>
      </c>
      <c r="C366" s="3">
        <v>44785</v>
      </c>
      <c r="D366" s="4">
        <v>0</v>
      </c>
      <c r="E366">
        <v>22006</v>
      </c>
      <c r="F366">
        <v>0.14499999999999999</v>
      </c>
      <c r="G366">
        <v>3190.83</v>
      </c>
      <c r="H366">
        <v>11.46</v>
      </c>
      <c r="I366" s="13">
        <v>1725.79</v>
      </c>
      <c r="J366">
        <v>4000</v>
      </c>
      <c r="K366">
        <v>2296</v>
      </c>
      <c r="L366">
        <v>12170</v>
      </c>
      <c r="M366">
        <f t="shared" si="45"/>
        <v>1764.6499999999999</v>
      </c>
      <c r="N366" s="8">
        <f t="shared" si="46"/>
        <v>-2.8515569659705835</v>
      </c>
      <c r="O366" s="8">
        <f t="shared" si="47"/>
        <v>-1.4257784829852918E-2</v>
      </c>
      <c r="P366" s="5">
        <f t="shared" si="48"/>
        <v>-50.319999999999901</v>
      </c>
      <c r="Q366" s="5">
        <f t="shared" si="49"/>
        <v>5278.01</v>
      </c>
      <c r="R366" s="5">
        <f t="shared" si="50"/>
        <v>9836</v>
      </c>
      <c r="S366" s="8">
        <f t="shared" si="51"/>
        <v>5257.6752621199676</v>
      </c>
      <c r="T366" s="8">
        <f t="shared" si="52"/>
        <v>9536.3352621199665</v>
      </c>
      <c r="U366" s="8">
        <f t="shared" si="53"/>
        <v>2.3840838155299915</v>
      </c>
      <c r="V366" t="s">
        <v>16</v>
      </c>
    </row>
    <row r="367" spans="1:22" hidden="1" x14ac:dyDescent="0.2">
      <c r="D367"/>
      <c r="Q367"/>
      <c r="V367" t="s">
        <v>16</v>
      </c>
    </row>
    <row r="368" spans="1:22" x14ac:dyDescent="0.2">
      <c r="D368"/>
      <c r="Q368"/>
    </row>
    <row r="369" spans="4:17" x14ac:dyDescent="0.2">
      <c r="D369"/>
      <c r="Q369"/>
    </row>
    <row r="370" spans="4:17" x14ac:dyDescent="0.2">
      <c r="D370"/>
      <c r="Q370"/>
    </row>
    <row r="371" spans="4:17" x14ac:dyDescent="0.2">
      <c r="D371"/>
      <c r="Q371"/>
    </row>
    <row r="372" spans="4:17" x14ac:dyDescent="0.2">
      <c r="D372"/>
      <c r="Q372"/>
    </row>
    <row r="373" spans="4:17" x14ac:dyDescent="0.2">
      <c r="D373"/>
      <c r="Q373"/>
    </row>
    <row r="374" spans="4:17" x14ac:dyDescent="0.2">
      <c r="D374"/>
      <c r="Q374"/>
    </row>
    <row r="375" spans="4:17" x14ac:dyDescent="0.2">
      <c r="D375"/>
      <c r="Q375"/>
    </row>
    <row r="376" spans="4:17" x14ac:dyDescent="0.2">
      <c r="D376"/>
      <c r="Q376"/>
    </row>
    <row r="377" spans="4:17" x14ac:dyDescent="0.2">
      <c r="D377"/>
      <c r="Q377"/>
    </row>
    <row r="378" spans="4:17" x14ac:dyDescent="0.2">
      <c r="D378"/>
      <c r="Q378"/>
    </row>
    <row r="379" spans="4:17" x14ac:dyDescent="0.2">
      <c r="D379"/>
      <c r="Q379"/>
    </row>
    <row r="380" spans="4:17" x14ac:dyDescent="0.2">
      <c r="D380"/>
      <c r="Q380"/>
    </row>
    <row r="381" spans="4:17" x14ac:dyDescent="0.2">
      <c r="D381"/>
      <c r="Q381"/>
    </row>
    <row r="382" spans="4:17" x14ac:dyDescent="0.2">
      <c r="D382"/>
      <c r="Q382"/>
    </row>
    <row r="383" spans="4:17" x14ac:dyDescent="0.2">
      <c r="D383"/>
      <c r="Q383"/>
    </row>
    <row r="384" spans="4:17" x14ac:dyDescent="0.2">
      <c r="D384"/>
      <c r="Q384"/>
    </row>
    <row r="385" spans="4:17" x14ac:dyDescent="0.2">
      <c r="D385"/>
      <c r="Q385"/>
    </row>
    <row r="386" spans="4:17" x14ac:dyDescent="0.2">
      <c r="D386"/>
      <c r="Q386"/>
    </row>
    <row r="387" spans="4:17" x14ac:dyDescent="0.2">
      <c r="D387"/>
      <c r="Q387"/>
    </row>
    <row r="388" spans="4:17" x14ac:dyDescent="0.2">
      <c r="D388"/>
      <c r="Q388"/>
    </row>
    <row r="389" spans="4:17" x14ac:dyDescent="0.2">
      <c r="D389"/>
      <c r="Q389"/>
    </row>
    <row r="390" spans="4:17" x14ac:dyDescent="0.2">
      <c r="D390"/>
      <c r="Q390"/>
    </row>
    <row r="391" spans="4:17" x14ac:dyDescent="0.2">
      <c r="D391"/>
      <c r="Q391"/>
    </row>
    <row r="392" spans="4:17" x14ac:dyDescent="0.2">
      <c r="D392"/>
      <c r="Q392"/>
    </row>
    <row r="393" spans="4:17" x14ac:dyDescent="0.2">
      <c r="D393"/>
      <c r="Q393"/>
    </row>
    <row r="394" spans="4:17" x14ac:dyDescent="0.2">
      <c r="D394"/>
      <c r="Q394"/>
    </row>
    <row r="395" spans="4:17" x14ac:dyDescent="0.2">
      <c r="D395"/>
      <c r="Q395"/>
    </row>
    <row r="396" spans="4:17" x14ac:dyDescent="0.2">
      <c r="D396"/>
      <c r="Q396"/>
    </row>
    <row r="397" spans="4:17" x14ac:dyDescent="0.2">
      <c r="D397"/>
      <c r="Q397"/>
    </row>
    <row r="398" spans="4:17" x14ac:dyDescent="0.2">
      <c r="D398"/>
      <c r="Q398"/>
    </row>
    <row r="399" spans="4:17" x14ac:dyDescent="0.2">
      <c r="D399"/>
      <c r="Q399"/>
    </row>
    <row r="400" spans="4:17" x14ac:dyDescent="0.2">
      <c r="D400"/>
      <c r="Q400"/>
    </row>
    <row r="401" spans="4:17" x14ac:dyDescent="0.2">
      <c r="D401"/>
      <c r="Q401"/>
    </row>
    <row r="402" spans="4:17" x14ac:dyDescent="0.2">
      <c r="D402"/>
      <c r="Q402"/>
    </row>
    <row r="403" spans="4:17" x14ac:dyDescent="0.2">
      <c r="D403"/>
      <c r="Q403"/>
    </row>
    <row r="404" spans="4:17" x14ac:dyDescent="0.2">
      <c r="D404"/>
      <c r="Q404"/>
    </row>
    <row r="405" spans="4:17" x14ac:dyDescent="0.2">
      <c r="D405"/>
      <c r="Q405"/>
    </row>
    <row r="406" spans="4:17" x14ac:dyDescent="0.2">
      <c r="D406"/>
      <c r="Q406"/>
    </row>
    <row r="407" spans="4:17" x14ac:dyDescent="0.2">
      <c r="D407"/>
      <c r="Q407"/>
    </row>
    <row r="408" spans="4:17" x14ac:dyDescent="0.2">
      <c r="D408"/>
      <c r="Q408"/>
    </row>
    <row r="409" spans="4:17" x14ac:dyDescent="0.2">
      <c r="D409"/>
      <c r="Q409"/>
    </row>
    <row r="410" spans="4:17" x14ac:dyDescent="0.2">
      <c r="D410"/>
      <c r="Q410"/>
    </row>
    <row r="411" spans="4:17" x14ac:dyDescent="0.2">
      <c r="D411"/>
      <c r="Q411"/>
    </row>
    <row r="412" spans="4:17" x14ac:dyDescent="0.2">
      <c r="D412"/>
      <c r="Q412"/>
    </row>
    <row r="413" spans="4:17" x14ac:dyDescent="0.2">
      <c r="D413"/>
      <c r="Q413"/>
    </row>
    <row r="414" spans="4:17" x14ac:dyDescent="0.2">
      <c r="D414"/>
      <c r="Q414"/>
    </row>
    <row r="415" spans="4:17" x14ac:dyDescent="0.2">
      <c r="D415"/>
      <c r="Q415"/>
    </row>
    <row r="416" spans="4:17" x14ac:dyDescent="0.2">
      <c r="D416"/>
      <c r="Q416"/>
    </row>
    <row r="417" spans="4:17" x14ac:dyDescent="0.2">
      <c r="D417"/>
      <c r="Q417"/>
    </row>
    <row r="418" spans="4:17" x14ac:dyDescent="0.2">
      <c r="D418"/>
      <c r="Q418"/>
    </row>
    <row r="419" spans="4:17" x14ac:dyDescent="0.2">
      <c r="D419"/>
      <c r="Q419"/>
    </row>
    <row r="420" spans="4:17" x14ac:dyDescent="0.2">
      <c r="D420"/>
      <c r="Q420"/>
    </row>
    <row r="421" spans="4:17" x14ac:dyDescent="0.2">
      <c r="D421"/>
      <c r="Q421"/>
    </row>
    <row r="422" spans="4:17" x14ac:dyDescent="0.2">
      <c r="D422"/>
      <c r="Q422"/>
    </row>
    <row r="423" spans="4:17" x14ac:dyDescent="0.2">
      <c r="D423"/>
      <c r="Q423"/>
    </row>
    <row r="424" spans="4:17" x14ac:dyDescent="0.2">
      <c r="D424"/>
      <c r="Q424"/>
    </row>
    <row r="425" spans="4:17" x14ac:dyDescent="0.2">
      <c r="D425"/>
      <c r="Q425"/>
    </row>
    <row r="426" spans="4:17" x14ac:dyDescent="0.2">
      <c r="D426"/>
      <c r="Q426"/>
    </row>
    <row r="427" spans="4:17" x14ac:dyDescent="0.2">
      <c r="D427"/>
      <c r="Q427"/>
    </row>
    <row r="428" spans="4:17" x14ac:dyDescent="0.2">
      <c r="D428"/>
      <c r="Q428"/>
    </row>
    <row r="429" spans="4:17" x14ac:dyDescent="0.2">
      <c r="D429"/>
      <c r="Q429"/>
    </row>
    <row r="430" spans="4:17" x14ac:dyDescent="0.2">
      <c r="D430"/>
      <c r="Q430"/>
    </row>
    <row r="431" spans="4:17" x14ac:dyDescent="0.2">
      <c r="D431"/>
      <c r="Q431"/>
    </row>
    <row r="432" spans="4:17" x14ac:dyDescent="0.2">
      <c r="D432"/>
      <c r="Q432"/>
    </row>
    <row r="433" spans="4:17" x14ac:dyDescent="0.2">
      <c r="D433"/>
      <c r="Q433"/>
    </row>
    <row r="434" spans="4:17" x14ac:dyDescent="0.2">
      <c r="D434"/>
      <c r="Q434"/>
    </row>
    <row r="435" spans="4:17" x14ac:dyDescent="0.2">
      <c r="D435"/>
      <c r="Q435"/>
    </row>
    <row r="436" spans="4:17" x14ac:dyDescent="0.2">
      <c r="D436"/>
      <c r="Q436"/>
    </row>
    <row r="437" spans="4:17" x14ac:dyDescent="0.2">
      <c r="D437"/>
      <c r="Q437"/>
    </row>
    <row r="438" spans="4:17" x14ac:dyDescent="0.2">
      <c r="D438"/>
      <c r="Q438"/>
    </row>
    <row r="439" spans="4:17" x14ac:dyDescent="0.2">
      <c r="D439"/>
      <c r="Q439"/>
    </row>
    <row r="440" spans="4:17" x14ac:dyDescent="0.2">
      <c r="D440"/>
      <c r="Q440"/>
    </row>
    <row r="441" spans="4:17" x14ac:dyDescent="0.2">
      <c r="D441"/>
      <c r="Q441"/>
    </row>
    <row r="442" spans="4:17" x14ac:dyDescent="0.2">
      <c r="D442"/>
      <c r="Q442"/>
    </row>
    <row r="443" spans="4:17" x14ac:dyDescent="0.2">
      <c r="D443"/>
      <c r="Q443"/>
    </row>
    <row r="444" spans="4:17" x14ac:dyDescent="0.2">
      <c r="D444"/>
      <c r="Q444"/>
    </row>
    <row r="445" spans="4:17" x14ac:dyDescent="0.2">
      <c r="D445"/>
      <c r="Q445"/>
    </row>
    <row r="446" spans="4:17" x14ac:dyDescent="0.2">
      <c r="D446"/>
      <c r="Q446"/>
    </row>
    <row r="447" spans="4:17" x14ac:dyDescent="0.2">
      <c r="D447"/>
      <c r="Q447"/>
    </row>
    <row r="448" spans="4:17" x14ac:dyDescent="0.2">
      <c r="D448"/>
      <c r="Q448"/>
    </row>
    <row r="449" spans="4:17" x14ac:dyDescent="0.2">
      <c r="D449"/>
      <c r="Q449"/>
    </row>
    <row r="450" spans="4:17" x14ac:dyDescent="0.2">
      <c r="D450"/>
      <c r="Q450"/>
    </row>
    <row r="451" spans="4:17" x14ac:dyDescent="0.2">
      <c r="D451"/>
      <c r="Q451"/>
    </row>
    <row r="452" spans="4:17" x14ac:dyDescent="0.2">
      <c r="D452"/>
      <c r="Q452"/>
    </row>
    <row r="453" spans="4:17" x14ac:dyDescent="0.2">
      <c r="D453"/>
      <c r="Q453"/>
    </row>
    <row r="454" spans="4:17" x14ac:dyDescent="0.2">
      <c r="D454"/>
      <c r="Q454"/>
    </row>
    <row r="455" spans="4:17" x14ac:dyDescent="0.2">
      <c r="D455"/>
      <c r="Q455"/>
    </row>
    <row r="456" spans="4:17" x14ac:dyDescent="0.2">
      <c r="D456"/>
      <c r="Q456"/>
    </row>
    <row r="457" spans="4:17" x14ac:dyDescent="0.2">
      <c r="D457"/>
      <c r="Q457"/>
    </row>
    <row r="458" spans="4:17" x14ac:dyDescent="0.2">
      <c r="D458"/>
      <c r="Q458"/>
    </row>
    <row r="459" spans="4:17" x14ac:dyDescent="0.2">
      <c r="D459"/>
      <c r="Q459"/>
    </row>
    <row r="460" spans="4:17" x14ac:dyDescent="0.2">
      <c r="D460"/>
      <c r="Q460"/>
    </row>
    <row r="461" spans="4:17" x14ac:dyDescent="0.2">
      <c r="D461"/>
      <c r="Q461"/>
    </row>
    <row r="462" spans="4:17" x14ac:dyDescent="0.2">
      <c r="D462"/>
      <c r="Q462"/>
    </row>
    <row r="463" spans="4:17" x14ac:dyDescent="0.2">
      <c r="D463"/>
      <c r="Q463"/>
    </row>
    <row r="464" spans="4:17" x14ac:dyDescent="0.2">
      <c r="D464"/>
      <c r="Q464"/>
    </row>
    <row r="465" spans="4:17" x14ac:dyDescent="0.2">
      <c r="D465"/>
      <c r="Q465"/>
    </row>
    <row r="466" spans="4:17" x14ac:dyDescent="0.2">
      <c r="D466"/>
      <c r="Q466"/>
    </row>
    <row r="467" spans="4:17" x14ac:dyDescent="0.2">
      <c r="D467"/>
      <c r="Q467"/>
    </row>
    <row r="468" spans="4:17" x14ac:dyDescent="0.2">
      <c r="D468"/>
      <c r="Q468"/>
    </row>
    <row r="469" spans="4:17" x14ac:dyDescent="0.2">
      <c r="D469"/>
      <c r="Q469"/>
    </row>
    <row r="470" spans="4:17" x14ac:dyDescent="0.2">
      <c r="D470"/>
      <c r="Q470"/>
    </row>
    <row r="471" spans="4:17" x14ac:dyDescent="0.2">
      <c r="D471"/>
      <c r="Q471"/>
    </row>
    <row r="472" spans="4:17" x14ac:dyDescent="0.2">
      <c r="D472"/>
      <c r="Q472"/>
    </row>
    <row r="473" spans="4:17" x14ac:dyDescent="0.2">
      <c r="D473"/>
      <c r="Q473"/>
    </row>
    <row r="474" spans="4:17" x14ac:dyDescent="0.2">
      <c r="D474"/>
      <c r="Q474"/>
    </row>
    <row r="475" spans="4:17" x14ac:dyDescent="0.2">
      <c r="D475"/>
      <c r="Q475"/>
    </row>
    <row r="476" spans="4:17" x14ac:dyDescent="0.2">
      <c r="D476"/>
      <c r="Q476"/>
    </row>
    <row r="477" spans="4:17" x14ac:dyDescent="0.2">
      <c r="D477"/>
      <c r="Q477"/>
    </row>
    <row r="478" spans="4:17" x14ac:dyDescent="0.2">
      <c r="D478"/>
      <c r="Q478"/>
    </row>
    <row r="479" spans="4:17" x14ac:dyDescent="0.2">
      <c r="D479"/>
      <c r="Q479"/>
    </row>
    <row r="480" spans="4:17" x14ac:dyDescent="0.2">
      <c r="D480"/>
      <c r="Q480"/>
    </row>
    <row r="481" spans="4:17" x14ac:dyDescent="0.2">
      <c r="D481"/>
      <c r="Q481"/>
    </row>
    <row r="482" spans="4:17" x14ac:dyDescent="0.2">
      <c r="D482"/>
      <c r="Q482"/>
    </row>
    <row r="483" spans="4:17" x14ac:dyDescent="0.2">
      <c r="D483"/>
      <c r="Q483"/>
    </row>
    <row r="484" spans="4:17" x14ac:dyDescent="0.2">
      <c r="D484"/>
      <c r="Q484"/>
    </row>
    <row r="485" spans="4:17" x14ac:dyDescent="0.2">
      <c r="D485"/>
      <c r="Q485"/>
    </row>
    <row r="486" spans="4:17" x14ac:dyDescent="0.2">
      <c r="D486"/>
      <c r="Q486"/>
    </row>
    <row r="487" spans="4:17" x14ac:dyDescent="0.2">
      <c r="D487"/>
      <c r="Q487"/>
    </row>
    <row r="488" spans="4:17" x14ac:dyDescent="0.2">
      <c r="D488"/>
      <c r="Q488"/>
    </row>
    <row r="489" spans="4:17" x14ac:dyDescent="0.2">
      <c r="D489"/>
      <c r="Q489"/>
    </row>
    <row r="490" spans="4:17" x14ac:dyDescent="0.2">
      <c r="D490"/>
      <c r="Q490"/>
    </row>
    <row r="491" spans="4:17" x14ac:dyDescent="0.2">
      <c r="D491"/>
      <c r="Q491"/>
    </row>
    <row r="492" spans="4:17" x14ac:dyDescent="0.2">
      <c r="D492"/>
      <c r="Q492"/>
    </row>
    <row r="493" spans="4:17" x14ac:dyDescent="0.2">
      <c r="D493"/>
      <c r="Q493"/>
    </row>
    <row r="494" spans="4:17" x14ac:dyDescent="0.2">
      <c r="D494"/>
      <c r="Q494"/>
    </row>
    <row r="495" spans="4:17" x14ac:dyDescent="0.2">
      <c r="D495"/>
      <c r="Q495"/>
    </row>
    <row r="496" spans="4:17" x14ac:dyDescent="0.2">
      <c r="D496"/>
      <c r="Q496"/>
    </row>
    <row r="497" spans="4:17" x14ac:dyDescent="0.2">
      <c r="D497"/>
      <c r="Q497"/>
    </row>
    <row r="498" spans="4:17" x14ac:dyDescent="0.2">
      <c r="D498"/>
      <c r="Q498"/>
    </row>
    <row r="499" spans="4:17" x14ac:dyDescent="0.2">
      <c r="D499"/>
      <c r="Q499"/>
    </row>
    <row r="500" spans="4:17" x14ac:dyDescent="0.2">
      <c r="D500"/>
      <c r="Q500"/>
    </row>
    <row r="501" spans="4:17" x14ac:dyDescent="0.2">
      <c r="D501"/>
      <c r="Q501"/>
    </row>
    <row r="502" spans="4:17" x14ac:dyDescent="0.2">
      <c r="D502"/>
      <c r="Q502"/>
    </row>
    <row r="503" spans="4:17" x14ac:dyDescent="0.2">
      <c r="D503"/>
      <c r="Q503"/>
    </row>
    <row r="504" spans="4:17" x14ac:dyDescent="0.2">
      <c r="D504"/>
      <c r="Q504"/>
    </row>
    <row r="505" spans="4:17" x14ac:dyDescent="0.2">
      <c r="D505"/>
      <c r="Q505"/>
    </row>
    <row r="506" spans="4:17" x14ac:dyDescent="0.2">
      <c r="D506"/>
      <c r="Q506"/>
    </row>
    <row r="507" spans="4:17" x14ac:dyDescent="0.2">
      <c r="D507"/>
      <c r="Q507"/>
    </row>
    <row r="508" spans="4:17" x14ac:dyDescent="0.2">
      <c r="D508"/>
      <c r="Q508"/>
    </row>
    <row r="509" spans="4:17" x14ac:dyDescent="0.2">
      <c r="D509"/>
      <c r="Q509"/>
    </row>
    <row r="510" spans="4:17" x14ac:dyDescent="0.2">
      <c r="D510"/>
      <c r="Q510"/>
    </row>
    <row r="511" spans="4:17" x14ac:dyDescent="0.2">
      <c r="D511"/>
      <c r="Q511"/>
    </row>
    <row r="512" spans="4:17" x14ac:dyDescent="0.2">
      <c r="D512"/>
      <c r="Q512"/>
    </row>
    <row r="513" spans="4:17" x14ac:dyDescent="0.2">
      <c r="D513"/>
      <c r="Q513"/>
    </row>
    <row r="514" spans="4:17" x14ac:dyDescent="0.2">
      <c r="D514"/>
      <c r="Q514"/>
    </row>
    <row r="515" spans="4:17" x14ac:dyDescent="0.2">
      <c r="D515"/>
      <c r="Q515"/>
    </row>
    <row r="516" spans="4:17" x14ac:dyDescent="0.2">
      <c r="D516"/>
      <c r="Q516"/>
    </row>
    <row r="517" spans="4:17" x14ac:dyDescent="0.2">
      <c r="D517"/>
      <c r="Q517"/>
    </row>
    <row r="518" spans="4:17" x14ac:dyDescent="0.2">
      <c r="D518"/>
      <c r="Q518"/>
    </row>
    <row r="519" spans="4:17" x14ac:dyDescent="0.2">
      <c r="D519"/>
      <c r="Q519"/>
    </row>
    <row r="520" spans="4:17" x14ac:dyDescent="0.2">
      <c r="D520"/>
      <c r="Q520"/>
    </row>
    <row r="521" spans="4:17" x14ac:dyDescent="0.2">
      <c r="D521"/>
      <c r="Q521"/>
    </row>
    <row r="522" spans="4:17" x14ac:dyDescent="0.2">
      <c r="D522"/>
      <c r="Q522"/>
    </row>
    <row r="523" spans="4:17" x14ac:dyDescent="0.2">
      <c r="D523"/>
      <c r="Q523"/>
    </row>
    <row r="524" spans="4:17" x14ac:dyDescent="0.2">
      <c r="D524"/>
      <c r="Q524"/>
    </row>
    <row r="525" spans="4:17" x14ac:dyDescent="0.2">
      <c r="D525"/>
    </row>
    <row r="526" spans="4:17" x14ac:dyDescent="0.2">
      <c r="D526"/>
    </row>
    <row r="527" spans="4:17" x14ac:dyDescent="0.2">
      <c r="D527"/>
    </row>
    <row r="528" spans="4:17" x14ac:dyDescent="0.2">
      <c r="D528"/>
    </row>
    <row r="529" spans="4:4" x14ac:dyDescent="0.2">
      <c r="D529"/>
    </row>
    <row r="530" spans="4:4" x14ac:dyDescent="0.2">
      <c r="D530"/>
    </row>
    <row r="531" spans="4:4" x14ac:dyDescent="0.2">
      <c r="D531"/>
    </row>
    <row r="532" spans="4:4" x14ac:dyDescent="0.2">
      <c r="D532"/>
    </row>
    <row r="533" spans="4:4" x14ac:dyDescent="0.2">
      <c r="D533"/>
    </row>
  </sheetData>
  <autoFilter ref="B1:W367" xr:uid="{92420CDC-9CB1-4F69-B7E5-89B4AF0C8BD7}">
    <filterColumn colId="2">
      <colorFilter dxfId="0"/>
    </filterColumn>
    <sortState xmlns:xlrd2="http://schemas.microsoft.com/office/spreadsheetml/2017/richdata2" ref="B2:W367">
      <sortCondition descending="1" ref="Q2:Q367"/>
    </sortState>
  </autoFilter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87B12-D0B3-47D7-800B-54B9CBF9C6EA}">
  <dimension ref="A1:F4"/>
  <sheetViews>
    <sheetView workbookViewId="0">
      <selection sqref="A1:F4"/>
    </sheetView>
  </sheetViews>
  <sheetFormatPr defaultRowHeight="15" x14ac:dyDescent="0.2"/>
  <cols>
    <col min="1" max="1" width="14" customWidth="1"/>
    <col min="2" max="2" width="23.21875" customWidth="1"/>
    <col min="3" max="3" width="13.33203125" customWidth="1"/>
    <col min="4" max="4" width="18.5546875" customWidth="1"/>
    <col min="5" max="5" width="16.6640625" customWidth="1"/>
    <col min="6" max="6" width="17.33203125" customWidth="1"/>
  </cols>
  <sheetData>
    <row r="1" spans="1:6" ht="30" x14ac:dyDescent="0.2">
      <c r="A1" s="16" t="s">
        <v>28</v>
      </c>
      <c r="B1" s="17" t="s">
        <v>41</v>
      </c>
      <c r="C1" s="17" t="s">
        <v>39</v>
      </c>
      <c r="D1" s="17" t="s">
        <v>29</v>
      </c>
      <c r="E1" s="17" t="s">
        <v>38</v>
      </c>
      <c r="F1" s="18" t="s">
        <v>40</v>
      </c>
    </row>
    <row r="2" spans="1:6" x14ac:dyDescent="0.2">
      <c r="A2" s="12">
        <v>2022</v>
      </c>
      <c r="B2" s="1">
        <v>2296</v>
      </c>
      <c r="C2" s="15">
        <v>519.8900000000001</v>
      </c>
      <c r="D2" s="1">
        <v>12170</v>
      </c>
      <c r="E2" s="15">
        <v>1764.6499999999999</v>
      </c>
      <c r="F2" s="1">
        <v>11.46</v>
      </c>
    </row>
    <row r="3" spans="1:6" x14ac:dyDescent="0.2">
      <c r="A3" s="12">
        <v>2023</v>
      </c>
      <c r="B3" s="1">
        <v>2660</v>
      </c>
      <c r="C3" s="15">
        <v>896.36500000000012</v>
      </c>
      <c r="D3" s="1">
        <v>12097</v>
      </c>
      <c r="E3" s="15">
        <v>1754.0649999999998</v>
      </c>
      <c r="F3" s="1">
        <v>9.57</v>
      </c>
    </row>
    <row r="4" spans="1:6" x14ac:dyDescent="0.2">
      <c r="A4" s="12">
        <v>2024</v>
      </c>
      <c r="B4" s="15">
        <v>2457.5500000000002</v>
      </c>
      <c r="C4" s="15">
        <v>638.38000000000034</v>
      </c>
      <c r="D4" s="1">
        <v>12496</v>
      </c>
      <c r="E4" s="15">
        <v>1811.9199999999998</v>
      </c>
      <c r="F4" s="1">
        <v>7.25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D0F648-D5B3-4AFB-9BFC-2F32A3B54457}">
  <dimension ref="A1:AG10"/>
  <sheetViews>
    <sheetView topLeftCell="A5" workbookViewId="0">
      <selection activeCell="E36" sqref="E36"/>
    </sheetView>
  </sheetViews>
  <sheetFormatPr defaultRowHeight="15" x14ac:dyDescent="0.2"/>
  <cols>
    <col min="1" max="1" width="9.88671875" bestFit="1" customWidth="1"/>
    <col min="2" max="2" width="16.21875" customWidth="1"/>
    <col min="3" max="3" width="14.88671875" bestFit="1" customWidth="1"/>
    <col min="14" max="15" width="0" hidden="1" customWidth="1"/>
    <col min="17" max="23" width="0" hidden="1" customWidth="1"/>
  </cols>
  <sheetData>
    <row r="1" spans="1:33" ht="89.25" customHeight="1" x14ac:dyDescent="0.2">
      <c r="A1" s="6" t="s">
        <v>48</v>
      </c>
      <c r="B1" s="19" t="s">
        <v>47</v>
      </c>
      <c r="C1" s="6" t="s">
        <v>44</v>
      </c>
      <c r="D1" s="6" t="s">
        <v>0</v>
      </c>
      <c r="E1" s="6" t="s">
        <v>1</v>
      </c>
      <c r="F1" s="6" t="s">
        <v>2</v>
      </c>
      <c r="G1" s="6" t="s">
        <v>3</v>
      </c>
      <c r="H1" s="6" t="s">
        <v>27</v>
      </c>
      <c r="I1" s="6" t="s">
        <v>42</v>
      </c>
      <c r="J1" s="6" t="s">
        <v>5</v>
      </c>
      <c r="K1" s="6" t="s">
        <v>43</v>
      </c>
      <c r="L1" s="6" t="s">
        <v>46</v>
      </c>
      <c r="M1" s="6" t="s">
        <v>49</v>
      </c>
      <c r="N1" s="7" t="s">
        <v>6</v>
      </c>
      <c r="O1" s="7" t="s">
        <v>7</v>
      </c>
      <c r="P1" s="9" t="s">
        <v>45</v>
      </c>
      <c r="Q1" s="7" t="s">
        <v>9</v>
      </c>
      <c r="R1" s="7" t="s">
        <v>10</v>
      </c>
      <c r="S1" s="7" t="s">
        <v>11</v>
      </c>
      <c r="T1" s="7" t="s">
        <v>12</v>
      </c>
      <c r="U1" s="7" t="s">
        <v>13</v>
      </c>
      <c r="V1" s="7" t="s">
        <v>14</v>
      </c>
      <c r="W1" s="7" t="s">
        <v>15</v>
      </c>
      <c r="X1" s="2"/>
      <c r="Y1" s="2"/>
      <c r="Z1" s="2"/>
      <c r="AA1" s="2"/>
      <c r="AB1" s="2"/>
      <c r="AC1" s="2"/>
      <c r="AD1" s="2"/>
      <c r="AE1" s="2"/>
      <c r="AF1" s="2"/>
      <c r="AG1" s="2"/>
    </row>
    <row r="2" spans="1:33" x14ac:dyDescent="0.2">
      <c r="A2" s="20">
        <v>2022</v>
      </c>
      <c r="B2" t="s">
        <v>21</v>
      </c>
      <c r="C2" s="14">
        <v>44638</v>
      </c>
      <c r="D2" s="4">
        <v>0</v>
      </c>
      <c r="E2">
        <v>22006</v>
      </c>
      <c r="F2">
        <v>0.14499999999999999</v>
      </c>
      <c r="G2">
        <v>3190.83</v>
      </c>
      <c r="H2">
        <v>11.46</v>
      </c>
      <c r="I2" s="13">
        <v>12986.05</v>
      </c>
      <c r="J2">
        <v>4000</v>
      </c>
      <c r="K2">
        <v>2296</v>
      </c>
      <c r="L2">
        <v>12170</v>
      </c>
      <c r="M2" s="13">
        <v>1764.6499999999999</v>
      </c>
      <c r="N2" s="8">
        <v>635.25004958490354</v>
      </c>
      <c r="O2" s="8">
        <v>3.1762502479245178</v>
      </c>
      <c r="P2" s="5">
        <v>11209.94</v>
      </c>
      <c r="Q2" s="5">
        <v>16538.27</v>
      </c>
      <c r="R2" s="5">
        <v>9836</v>
      </c>
      <c r="S2" s="8">
        <v>21068.301628594905</v>
      </c>
      <c r="T2" s="8">
        <v>25346.961628594905</v>
      </c>
      <c r="U2" s="8">
        <v>6.3367404071487261</v>
      </c>
      <c r="V2" t="s">
        <v>16</v>
      </c>
    </row>
    <row r="3" spans="1:33" x14ac:dyDescent="0.2">
      <c r="A3" s="20">
        <v>2023</v>
      </c>
      <c r="B3" t="s">
        <v>21</v>
      </c>
      <c r="C3" s="14">
        <v>45018</v>
      </c>
      <c r="D3" s="4">
        <v>0</v>
      </c>
      <c r="E3">
        <v>22006</v>
      </c>
      <c r="F3">
        <v>0.14499999999999999</v>
      </c>
      <c r="G3">
        <v>3190.83</v>
      </c>
      <c r="H3">
        <v>9.57</v>
      </c>
      <c r="I3" s="13">
        <v>7948.2998046875</v>
      </c>
      <c r="J3">
        <v>4000</v>
      </c>
      <c r="K3">
        <v>2660</v>
      </c>
      <c r="L3">
        <v>12097</v>
      </c>
      <c r="M3" s="13">
        <f>SUM(L3*0.145)</f>
        <v>1754.0649999999998</v>
      </c>
      <c r="N3" s="8">
        <f>P3/M3*100</f>
        <v>352.59040028091897</v>
      </c>
      <c r="O3" s="8">
        <f>SUM(N3/100)/2</f>
        <v>1.762952001404595</v>
      </c>
      <c r="P3" s="5">
        <f>I3-M3-H3</f>
        <v>6184.6648046875007</v>
      </c>
      <c r="Q3" s="5">
        <f>SUM(3*M3)+P3+(3*H3)</f>
        <v>11475.5698046875</v>
      </c>
      <c r="R3" s="5">
        <f>E3-L3</f>
        <v>9909</v>
      </c>
      <c r="S3" s="8">
        <f>SUM(Q3)+(R3*0.145*O3)</f>
        <v>14008.588055065629</v>
      </c>
      <c r="T3" s="8">
        <f>SUM(Q3)+ (3*(R3*0.145))+(R3*0.145*O3)</f>
        <v>18319.00305506563</v>
      </c>
      <c r="U3" s="8">
        <f>SUM(T3/J3)</f>
        <v>4.5797507637664072</v>
      </c>
      <c r="V3" t="s">
        <v>16</v>
      </c>
    </row>
    <row r="4" spans="1:33" x14ac:dyDescent="0.2">
      <c r="A4" s="20">
        <v>2024</v>
      </c>
      <c r="B4" t="s">
        <v>21</v>
      </c>
      <c r="C4" s="14">
        <v>45298</v>
      </c>
      <c r="D4" s="4">
        <v>0</v>
      </c>
      <c r="E4">
        <v>22006</v>
      </c>
      <c r="F4">
        <v>0.14499999999999999</v>
      </c>
      <c r="G4">
        <v>3190.83</v>
      </c>
      <c r="H4">
        <v>7.25</v>
      </c>
      <c r="I4" s="13">
        <v>8033.3798828125</v>
      </c>
      <c r="J4">
        <v>4000</v>
      </c>
      <c r="K4" s="13">
        <v>2457.5500000000002</v>
      </c>
      <c r="L4">
        <v>12496</v>
      </c>
      <c r="M4" s="13">
        <f>SUM(L4*0.145)</f>
        <v>1811.9199999999998</v>
      </c>
      <c r="N4" s="8">
        <f>P4/M4*100</f>
        <v>342.9627071180019</v>
      </c>
      <c r="O4" s="8">
        <f>SUM(N4/100)/2</f>
        <v>1.7148135355900096</v>
      </c>
      <c r="P4" s="5">
        <f>I4-M4-H4</f>
        <v>6214.2098828124999</v>
      </c>
      <c r="Q4" s="5">
        <f>SUM(3*M4)+P4+(3*H4)</f>
        <v>11671.7198828125</v>
      </c>
      <c r="R4" s="5">
        <f>E4-L4</f>
        <v>9510</v>
      </c>
      <c r="S4" s="8">
        <f>SUM(Q4)+(R4*0.145*O4)</f>
        <v>14036.362007714344</v>
      </c>
      <c r="T4" s="8">
        <f>SUM(Q4)+ (3*(R4*0.145))+(R4*0.145*O4)</f>
        <v>18173.212007714341</v>
      </c>
      <c r="U4" s="8">
        <f>SUM(T4/J4)</f>
        <v>4.5433030019285852</v>
      </c>
      <c r="V4" t="s">
        <v>16</v>
      </c>
    </row>
    <row r="7" spans="1:33" ht="60" x14ac:dyDescent="0.2">
      <c r="A7" s="24" t="s">
        <v>48</v>
      </c>
      <c r="B7" s="24" t="s">
        <v>47</v>
      </c>
      <c r="C7" s="24" t="s">
        <v>44</v>
      </c>
      <c r="D7" s="24" t="s">
        <v>27</v>
      </c>
      <c r="E7" s="24" t="s">
        <v>42</v>
      </c>
      <c r="F7" s="24" t="s">
        <v>5</v>
      </c>
      <c r="G7" s="24" t="s">
        <v>43</v>
      </c>
      <c r="H7" s="24" t="s">
        <v>46</v>
      </c>
      <c r="I7" s="24" t="s">
        <v>49</v>
      </c>
      <c r="J7" s="25" t="s">
        <v>50</v>
      </c>
    </row>
    <row r="8" spans="1:33" x14ac:dyDescent="0.2">
      <c r="A8" s="21">
        <v>2022</v>
      </c>
      <c r="B8" s="1" t="s">
        <v>21</v>
      </c>
      <c r="C8" s="22">
        <v>44638</v>
      </c>
      <c r="D8" s="1">
        <v>11.46</v>
      </c>
      <c r="E8" s="15">
        <v>12986.05</v>
      </c>
      <c r="F8" s="1">
        <v>4000</v>
      </c>
      <c r="G8" s="1">
        <v>2296</v>
      </c>
      <c r="H8" s="1">
        <v>12170</v>
      </c>
      <c r="I8" s="15">
        <v>1764.6499999999999</v>
      </c>
      <c r="J8" s="23">
        <v>11209.94</v>
      </c>
    </row>
    <row r="9" spans="1:33" x14ac:dyDescent="0.2">
      <c r="A9" s="21">
        <v>2023</v>
      </c>
      <c r="B9" s="1" t="s">
        <v>21</v>
      </c>
      <c r="C9" s="22">
        <v>45018</v>
      </c>
      <c r="D9" s="1">
        <v>9.57</v>
      </c>
      <c r="E9" s="15">
        <v>7948.2998046875</v>
      </c>
      <c r="F9" s="1">
        <v>4000</v>
      </c>
      <c r="G9" s="1">
        <v>2660</v>
      </c>
      <c r="H9" s="1">
        <v>12097</v>
      </c>
      <c r="I9" s="15">
        <f>SUM(H9*0.145)</f>
        <v>1754.0649999999998</v>
      </c>
      <c r="J9" s="23">
        <f>E9-I9-D9</f>
        <v>6184.6648046875007</v>
      </c>
    </row>
    <row r="10" spans="1:33" x14ac:dyDescent="0.2">
      <c r="A10" s="21">
        <v>2024</v>
      </c>
      <c r="B10" s="1" t="s">
        <v>21</v>
      </c>
      <c r="C10" s="22">
        <v>45298</v>
      </c>
      <c r="D10" s="1">
        <v>7.25</v>
      </c>
      <c r="E10" s="15">
        <v>8033.3798828125</v>
      </c>
      <c r="F10" s="1">
        <v>4000</v>
      </c>
      <c r="G10" s="15">
        <v>2457.5500000000002</v>
      </c>
      <c r="H10" s="1">
        <v>12496</v>
      </c>
      <c r="I10" s="15">
        <f>SUM(H10*0.145)</f>
        <v>1811.9199999999998</v>
      </c>
      <c r="J10" s="23">
        <f>E10-I10-D10</f>
        <v>6214.2098828124999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ileTitle xmlns="8b752031-2b6d-4248-91c2-2084dbaef9a4" xsi:nil="true"/>
    <_ip_UnifiedCompliancePolicyUIAction xmlns="http://schemas.microsoft.com/sharepoint/v3" xsi:nil="true"/>
    <FileOwner xmlns="8b752031-2b6d-4248-91c2-2084dbaef9a4">
      <UserInfo>
        <DisplayName/>
        <AccountId xsi:nil="true"/>
        <AccountType/>
      </UserInfo>
    </FileOwner>
    <_ip_UnifiedCompliancePolicyProperties xmlns="http://schemas.microsoft.com/sharepoint/v3" xsi:nil="true"/>
    <SharedWithUsers xmlns="e0c03d1e-d5b9-4864-bc67-953c51ab0878">
      <UserInfo>
        <DisplayName>Eleanor Smith</DisplayName>
        <AccountId>26</AccountId>
        <AccountType/>
      </UserInfo>
      <UserInfo>
        <DisplayName>Tina Scudamore</DisplayName>
        <AccountId>28</AccountId>
        <AccountType/>
      </UserInfo>
    </SharedWithUsers>
    <Month xmlns="8b752031-2b6d-4248-91c2-2084dbaef9a4" xsi:nil="true"/>
    <date xmlns="8b752031-2b6d-4248-91c2-2084dbaef9a4" xsi:nil="true"/>
    <lcf76f155ced4ddcb4097134ff3c332f xmlns="8b752031-2b6d-4248-91c2-2084dbaef9a4">
      <Terms xmlns="http://schemas.microsoft.com/office/infopath/2007/PartnerControls"/>
    </lcf76f155ced4ddcb4097134ff3c332f>
    <TaxCatchAll xmlns="75e05205-f2e1-4168-9176-3cea1311c638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8179C72B7315A469DA6179ECEAD1022" ma:contentTypeVersion="24" ma:contentTypeDescription="Create a new document." ma:contentTypeScope="" ma:versionID="08e990830352d923b9e320a8581d34a3">
  <xsd:schema xmlns:xsd="http://www.w3.org/2001/XMLSchema" xmlns:xs="http://www.w3.org/2001/XMLSchema" xmlns:p="http://schemas.microsoft.com/office/2006/metadata/properties" xmlns:ns1="http://schemas.microsoft.com/sharepoint/v3" xmlns:ns2="e0c03d1e-d5b9-4864-bc67-953c51ab0878" xmlns:ns3="8b752031-2b6d-4248-91c2-2084dbaef9a4" xmlns:ns4="75e05205-f2e1-4168-9176-3cea1311c638" targetNamespace="http://schemas.microsoft.com/office/2006/metadata/properties" ma:root="true" ma:fieldsID="f506fd6b9fe242f76d772b2b2277f7b6" ns1:_="" ns2:_="" ns3:_="" ns4:_="">
    <xsd:import namespace="http://schemas.microsoft.com/sharepoint/v3"/>
    <xsd:import namespace="e0c03d1e-d5b9-4864-bc67-953c51ab0878"/>
    <xsd:import namespace="8b752031-2b6d-4248-91c2-2084dbaef9a4"/>
    <xsd:import namespace="75e05205-f2e1-4168-9176-3cea1311c638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MediaServiceOCR" minOccurs="0"/>
                <xsd:element ref="ns1:_ip_UnifiedCompliancePolicyProperties" minOccurs="0"/>
                <xsd:element ref="ns1:_ip_UnifiedCompliancePolicyUIAction" minOccurs="0"/>
                <xsd:element ref="ns3:MediaLengthInSeconds" minOccurs="0"/>
                <xsd:element ref="ns3:Month" minOccurs="0"/>
                <xsd:element ref="ns3:lcf76f155ced4ddcb4097134ff3c332f" minOccurs="0"/>
                <xsd:element ref="ns4:TaxCatchAll" minOccurs="0"/>
                <xsd:element ref="ns3:FileTitle" minOccurs="0"/>
                <xsd:element ref="ns3:MediaServiceObjectDetectorVersions" minOccurs="0"/>
                <xsd:element ref="ns3:FileOwner" minOccurs="0"/>
                <xsd:element ref="ns3:MediaServiceSearchProperties" minOccurs="0"/>
                <xsd:element ref="ns3: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c03d1e-d5b9-4864-bc67-953c51ab087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752031-2b6d-4248-91c2-2084dbaef9a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Month" ma:index="23" nillable="true" ma:displayName="Month" ma:format="Dropdown" ma:internalName="Month" ma:percentage="FALSE">
      <xsd:simpleType>
        <xsd:restriction base="dms:Number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510b0734-55aa-48eb-9cc1-796817ec1ed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FileTitle" ma:index="27" nillable="true" ma:displayName="File Title" ma:description="File title added" ma:format="Dropdown" ma:internalName="FileTitle">
      <xsd:simpleType>
        <xsd:restriction base="dms:Text">
          <xsd:maxLength value="255"/>
        </xsd:restriction>
      </xsd:simpleType>
    </xsd:element>
    <xsd:element name="MediaServiceObjectDetectorVersions" ma:index="2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FileOwner" ma:index="29" nillable="true" ma:displayName="File Owner" ma:format="Dropdown" ma:list="UserInfo" ma:SharePointGroup="0" ma:internalName="File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SearchProperties" ma:index="3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date" ma:index="31" nillable="true" ma:displayName="date" ma:format="DateOnly" ma:internalName="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e05205-f2e1-4168-9176-3cea1311c638" elementFormDefault="qualified">
    <xsd:import namespace="http://schemas.microsoft.com/office/2006/documentManagement/types"/>
    <xsd:import namespace="http://schemas.microsoft.com/office/infopath/2007/PartnerControls"/>
    <xsd:element name="TaxCatchAll" ma:index="26" nillable="true" ma:displayName="Taxonomy Catch All Column" ma:hidden="true" ma:list="{590aabeb-fc74-49a3-8361-2c32dec540e3}" ma:internalName="TaxCatchAll" ma:showField="CatchAllData" ma:web="e0c03d1e-d5b9-4864-bc67-953c51ab087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E9AD15-E853-4758-A5F9-4F4A01A9BB4E}">
  <ds:schemaRefs>
    <ds:schemaRef ds:uri="http://www.w3.org/XML/1998/namespace"/>
    <ds:schemaRef ds:uri="75e05205-f2e1-4168-9176-3cea1311c638"/>
    <ds:schemaRef ds:uri="http://schemas.microsoft.com/sharepoint/v3"/>
    <ds:schemaRef ds:uri="http://purl.org/dc/dcmitype/"/>
    <ds:schemaRef ds:uri="http://schemas.microsoft.com/office/2006/metadata/properties"/>
    <ds:schemaRef ds:uri="http://purl.org/dc/elements/1.1/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8b752031-2b6d-4248-91c2-2084dbaef9a4"/>
    <ds:schemaRef ds:uri="e0c03d1e-d5b9-4864-bc67-953c51ab0878"/>
  </ds:schemaRefs>
</ds:datastoreItem>
</file>

<file path=customXml/itemProps2.xml><?xml version="1.0" encoding="utf-8"?>
<ds:datastoreItem xmlns:ds="http://schemas.openxmlformats.org/officeDocument/2006/customXml" ds:itemID="{023E80D7-BFFA-4B12-9B51-8F7FDEEE723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5E3EEFE-CDA7-4E23-B970-83DC2C6F15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e0c03d1e-d5b9-4864-bc67-953c51ab0878"/>
    <ds:schemaRef ds:uri="8b752031-2b6d-4248-91c2-2084dbaef9a4"/>
    <ds:schemaRef ds:uri="75e05205-f2e1-4168-9176-3cea1311c63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IDWF 2024</vt:lpstr>
      <vt:lpstr>IMAX 2024</vt:lpstr>
      <vt:lpstr>IDWF 2023</vt:lpstr>
      <vt:lpstr>IMAX 2023</vt:lpstr>
      <vt:lpstr>IDWF 2022</vt:lpstr>
      <vt:lpstr>IMAX 2022</vt:lpstr>
      <vt:lpstr>IDWF summary</vt:lpstr>
      <vt:lpstr>IMAX Summary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2025-06-26T14:38:55Z</dcterms:created>
  <dcterms:modified xsi:type="dcterms:W3CDTF">2025-06-30T09:52:16Z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100</vt:r8>
  </property>
  <property fmtid="{D5CDD505-2E9C-101B-9397-08002B2CF9AE}" pid="3" name="MediaServiceImageTags">
    <vt:lpwstr/>
  </property>
  <property fmtid="{D5CDD505-2E9C-101B-9397-08002B2CF9AE}" pid="4" name="ContentTypeId">
    <vt:lpwstr>0x010100D8179C72B7315A469DA6179ECEAD1022</vt:lpwstr>
  </property>
</Properties>
</file>