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8_{3E4030D5-9966-43A5-8C27-7C06F1CE5E73}" xr6:coauthVersionLast="47" xr6:coauthVersionMax="47" xr10:uidLastSave="{00000000-0000-0000-0000-000000000000}"/>
  <bookViews>
    <workbookView xWindow="-120" yWindow="-120" windowWidth="29040" windowHeight="17640" tabRatio="676" activeTab="3" xr2:uid="{713BE5A8-34AF-43CD-8D73-EECED1C4BDEB}"/>
  </bookViews>
  <sheets>
    <sheet name="Introduction" sheetId="121" r:id="rId1"/>
    <sheet name="Validation" sheetId="120" r:id="rId2"/>
    <sheet name="ADD24a Large schemes - gated" sheetId="117" r:id="rId3"/>
    <sheet name="ADD24b Large schemes - enhanced" sheetId="122" r:id="rId4"/>
    <sheet name="ADD25 Delivery mechanism" sheetId="110" r:id="rId5"/>
  </sheets>
  <definedNames>
    <definedName name="_AtRisk_SimSetting_AutomaticallyGenerateReports">FALSE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MacroRecalculationBehavior">0</definedName>
    <definedName name="_AtRisk_SimSetting_RandomNumberGenerator">0</definedName>
    <definedName name="_AtRisk_SimSetting_ReportOptionCustomItemsCount">0</definedName>
    <definedName name="_AtRisk_SimSetting_ReportOptionDataMode">1</definedName>
    <definedName name="_AtRisk_SimSetting_ReportOptionReportMultiSimType">1</definedName>
    <definedName name="_AtRisk_SimSetting_ReportOptionReportPlacement">1</definedName>
    <definedName name="_AtRisk_SimSetting_ReportOptionReportSelection">257</definedName>
    <definedName name="_AtRisk_SimSetting_ReportOptionReportsFileType">1</definedName>
    <definedName name="_AtRisk_SimSetting_ReportOptionSelectiveQR">FALSE</definedName>
    <definedName name="_AtRisk_SimSetting_ReportsList">257</definedName>
    <definedName name="_AtRisk_SimSetting_ShowSimulationProgressWindow">TRUE</definedName>
    <definedName name="_AtRisk_SimSetting_SimNameCount">0</definedName>
    <definedName name="_AtRisk_SimSetting_SmartSensitivityAnalysisEnabled">TRUE</definedName>
    <definedName name="_AtRisk_SimSetting_StatisticFunctionUpdating">1</definedName>
    <definedName name="_AtRisk_SimSetting_StdRecalcActiveSimulationNumber">1</definedName>
    <definedName name="_AtRisk_SimSetting_StdRecalcBehavior">1</definedName>
    <definedName name="_AtRisk_SimSetting_StdRecalcWithoutRiskStatic">0</definedName>
    <definedName name="_AtRisk_SimSetting_StdRecalcWithoutRiskStaticPercentile">0.5</definedName>
    <definedName name="_Order1">255</definedName>
    <definedName name="_Order2">255</definedName>
    <definedName name="_Sort" hidden="1">#REF!</definedName>
    <definedName name="Anglian_Water">#REF!</definedName>
    <definedName name="App1data">#REF!</definedName>
    <definedName name="AVON">#REF!</definedName>
    <definedName name="BEDS">#REF!</definedName>
    <definedName name="BERKS">#REF!</definedName>
    <definedName name="BUCKS">#REF!</definedName>
    <definedName name="CAMBS">#REF!</definedName>
    <definedName name="CHESHIRE">#REF!</definedName>
    <definedName name="ChK_Tol">#REF!</definedName>
    <definedName name="CIQWBGuid" hidden="1">"0f0259b9-6046-41aa-ac9c-7befc2576c88"</definedName>
    <definedName name="Classification_of_treatment_works">#REF!</definedName>
    <definedName name="CLEVELAND">#REF!</definedName>
    <definedName name="CLWYD">#REF!</definedName>
    <definedName name="components_by_LA">#REF!</definedName>
    <definedName name="CORNWALL">#REF!</definedName>
    <definedName name="CUMBRIA">#REF!</definedName>
    <definedName name="_xlnm.Database">#REF!</definedName>
    <definedName name="DERBYSHIRE">#REF!</definedName>
    <definedName name="DEVON">#REF!</definedName>
    <definedName name="dnonames">#REF!</definedName>
    <definedName name="DORSET">#REF!</definedName>
    <definedName name="DURHAM">#REF!</definedName>
    <definedName name="Dŵr_Cymru">#REF!</definedName>
    <definedName name="DYFED">#REF!</definedName>
    <definedName name="E_SUSSEX">#REF!</definedName>
    <definedName name="ESSEX">#REF!</definedName>
    <definedName name="F">{"bal",#N/A,FALSE,"working papers";"income",#N/A,FALSE,"working papers"}</definedName>
    <definedName name="fdraf">{"bal",#N/A,FALSE,"working papers";"income",#N/A,FALSE,"working papers"}</definedName>
    <definedName name="Fdraft">{"bal",#N/A,FALSE,"working papers";"income",#N/A,FALSE,"working papers"}</definedName>
    <definedName name="fe">#REF!</definedName>
    <definedName name="females_UK">#REF!</definedName>
    <definedName name="General">#REF!</definedName>
    <definedName name="General1">#REF!</definedName>
    <definedName name="General2">#REF!</definedName>
    <definedName name="GEOG9703">#REF!</definedName>
    <definedName name="GLOS">#REF!</definedName>
    <definedName name="GTR_MAN">#REF!</definedName>
    <definedName name="GWENT">#REF!</definedName>
    <definedName name="GWYNEDD">#REF!</definedName>
    <definedName name="HANTS">#REF!</definedName>
    <definedName name="HEREFORD_W">#REF!</definedName>
    <definedName name="HERTS">#REF!</definedName>
    <definedName name="Highly_dense_threshold">#REF!</definedName>
    <definedName name="HUMBERSIDE">#REF!</definedName>
    <definedName name="I_OF_WIGHT">#REF!</definedName>
    <definedName name="IQ_CH">110000</definedName>
    <definedName name="IQ_CQ">5000</definedName>
    <definedName name="IQ_CY">10000</definedName>
    <definedName name="IQ_DAILY">500000</definedName>
    <definedName name="IQ_DNTM">700000</definedName>
    <definedName name="IQ_EXPENSE_CODE_">80019595006</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MTD">800000</definedName>
    <definedName name="IQ_NAMES_REVISION_DATE_">41366.3748958333</definedName>
    <definedName name="IQ_NTM">6000</definedName>
    <definedName name="IQ_QTD">750000</definedName>
    <definedName name="IQ_TODAY">0</definedName>
    <definedName name="IQ_WEEK">50000</definedName>
    <definedName name="IQ_YTD">3000</definedName>
    <definedName name="IQ_YTDMONTH">130000</definedName>
    <definedName name="KENT">#REF!</definedName>
    <definedName name="LANCS">#REF!</definedName>
    <definedName name="LEICS">#REF!</definedName>
    <definedName name="LINCS">#REF!</definedName>
    <definedName name="LineRefs_FD_POSTINT">#REF!</definedName>
    <definedName name="LONDON">#REF!</definedName>
    <definedName name="lst_acronyms">#REF!</definedName>
    <definedName name="lst_all_companies">#REF!</definedName>
    <definedName name="lst_menus">#REF!</definedName>
    <definedName name="lst_reference">#REF!</definedName>
    <definedName name="lst_scenarios">#REF!</definedName>
    <definedName name="M_GLAM">#REF!</definedName>
    <definedName name="males_UK">#REF!</definedName>
    <definedName name="MERSEYSIDE">#REF!</definedName>
    <definedName name="MSOA11_WD21_LAD21_EW_LU">#REF!</definedName>
    <definedName name="N_YORKS">#REF!</definedName>
    <definedName name="new" hidden="1">{"bal",#N/A,FALSE,"working papers";"income",#N/A,FALSE,"working papers"}</definedName>
    <definedName name="NORFOLK">#REF!</definedName>
    <definedName name="NORTHANTS">#REF!</definedName>
    <definedName name="NORTHUMBERLAND">#REF!</definedName>
    <definedName name="Northumbrian_Water">#REF!</definedName>
    <definedName name="NOTTS">#REF!</definedName>
    <definedName name="opt_actuals">#REF!</definedName>
    <definedName name="opt_actuals_percentage">#REF!</definedName>
    <definedName name="opt_baseline_bid_threshold">#REF!</definedName>
    <definedName name="opt_baseline_cap">#REF!</definedName>
    <definedName name="opt_bids">#REF!</definedName>
    <definedName name="opt_bids_percentage">#REF!</definedName>
    <definedName name="opt_gearing">#REF!</definedName>
    <definedName name="opt_tax">#REF!</definedName>
    <definedName name="opt_wacc">#REF!</definedName>
    <definedName name="OXON">#REF!</definedName>
    <definedName name="PCNames_FD_POSTINT">#REF!</definedName>
    <definedName name="Pct_Tol">#REF!</definedName>
    <definedName name="persons_UK">#REF!</definedName>
    <definedName name="POWYS">#REF!</definedName>
    <definedName name="rge">#REF!</definedName>
    <definedName name="rgwer">#REF!</definedName>
    <definedName name="RiskAfterRecalcMacro">""</definedName>
    <definedName name="RiskAfterSimMacro">""</definedName>
    <definedName name="RiskBeforeRecalcMacro">""</definedName>
    <definedName name="RiskBeforeSimMacro">""</definedName>
    <definedName name="RiskCollectDistributionSamples">2</definedName>
    <definedName name="RiskFixedSeed">1</definedName>
    <definedName name="RiskHasSettings">5</definedName>
    <definedName name="RiskMinimizeOnStart">FALSE</definedName>
    <definedName name="RiskMonitorConvergence">FALSE</definedName>
    <definedName name="RiskMultipleCPUSupportEnabled">TRUE</definedName>
    <definedName name="RiskNumIterations">1000</definedName>
    <definedName name="RiskNumSimulations">1</definedName>
    <definedName name="RiskPauseOnError">FALSE</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UpdateDisplay">FALSE</definedName>
    <definedName name="RiskUseDifferentSeedForEachSim">FALSE</definedName>
    <definedName name="RiskUseFixedSeed">FALSE</definedName>
    <definedName name="RiskUseMultipleCPUs">TRUE</definedName>
    <definedName name="S_GLAM">#REF!</definedName>
    <definedName name="S_YORKS">#REF!</definedName>
    <definedName name="SAM_CTRY_UK">#REF!</definedName>
    <definedName name="SAPBEXrevision">1</definedName>
    <definedName name="SAPBEXsysID">"BWB"</definedName>
    <definedName name="SAPBEXwbID">"49ZLUKBQR0WG29D9LLI3IBIIT"</definedName>
    <definedName name="Severn_Trent_Water">#REF!</definedName>
    <definedName name="sheet1">#REF!</definedName>
    <definedName name="SHROPS">#REF!</definedName>
    <definedName name="SOMERSET">#REF!</definedName>
    <definedName name="South_West_Water">#REF!</definedName>
    <definedName name="Southern_Water">#REF!</definedName>
    <definedName name="STAFFS">#REF!</definedName>
    <definedName name="SUFFOLK">#REF!</definedName>
    <definedName name="SURREY">#REF!</definedName>
    <definedName name="Thames_Water">#REF!</definedName>
    <definedName name="Trk_Tol">#REF!</definedName>
    <definedName name="TYNE_WEAR">#REF!</definedName>
    <definedName name="UK">#REF!</definedName>
    <definedName name="UniqueIDs_DD_POSTINT">#REF!</definedName>
    <definedName name="UniqueIDs_FD_POSTINT">#REF!</definedName>
    <definedName name="United_Utilities_Water">#REF!</definedName>
    <definedName name="W_GLAM">#REF!</definedName>
    <definedName name="W_MIDS">#REF!</definedName>
    <definedName name="W_SUSSEX">#REF!</definedName>
    <definedName name="W_YORKS">#REF!</definedName>
    <definedName name="WARWICKS">#REF!</definedName>
    <definedName name="wdfw">#REF!</definedName>
    <definedName name="wedfw">#REF!</definedName>
    <definedName name="wefw">#REF!</definedName>
    <definedName name="wefwe">#REF!</definedName>
    <definedName name="wefwerf">#REF!</definedName>
    <definedName name="Wessex_Water">#REF!</definedName>
    <definedName name="WILTS">#REF!</definedName>
    <definedName name="wrn.papersdraft">{"bal",#N/A,FALSE,"working papers";"income",#N/A,FALSE,"working papers"}</definedName>
    <definedName name="wrn.wpapers.">{"bal",#N/A,FALSE,"working papers";"income",#N/A,FALSE,"working papers"}</definedName>
    <definedName name="yhnry">#REF!</definedName>
    <definedName name="Yorkshire_Wat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122" l="1"/>
  <c r="F34" i="122"/>
  <c r="E34" i="122"/>
  <c r="D34" i="122"/>
  <c r="C34" i="122"/>
  <c r="B34" i="122"/>
  <c r="G33" i="122"/>
  <c r="F33" i="122"/>
  <c r="E33" i="122"/>
  <c r="D33" i="122"/>
  <c r="C33" i="122"/>
  <c r="B33" i="122"/>
  <c r="G32" i="122"/>
  <c r="F32" i="122"/>
  <c r="E32" i="122"/>
  <c r="D32" i="122"/>
  <c r="C32" i="122"/>
  <c r="B32" i="122"/>
  <c r="G31" i="122"/>
  <c r="F31" i="122"/>
  <c r="E31" i="122"/>
  <c r="D31" i="122"/>
  <c r="C31" i="122"/>
  <c r="B31" i="122"/>
  <c r="G30" i="122"/>
  <c r="F30" i="122"/>
  <c r="E30" i="122"/>
  <c r="D30" i="122"/>
  <c r="C30" i="122"/>
  <c r="B30" i="122"/>
  <c r="G29" i="122"/>
  <c r="F29" i="122"/>
  <c r="E29" i="122"/>
  <c r="D29" i="122"/>
  <c r="C29" i="122"/>
  <c r="B29" i="122"/>
  <c r="G28" i="122"/>
  <c r="F28" i="122"/>
  <c r="D28" i="122"/>
  <c r="C28" i="122"/>
  <c r="B28" i="122"/>
  <c r="G27" i="122"/>
  <c r="F27" i="122"/>
  <c r="D27" i="122"/>
  <c r="C27" i="122"/>
  <c r="B27" i="122"/>
  <c r="G26" i="122"/>
  <c r="F26" i="122"/>
  <c r="D26" i="122"/>
  <c r="C26" i="122"/>
  <c r="B26" i="122"/>
  <c r="G25" i="122"/>
  <c r="F25" i="122"/>
  <c r="D25" i="122"/>
  <c r="C25" i="122"/>
  <c r="B25" i="122"/>
  <c r="D25" i="117"/>
  <c r="E25" i="117"/>
  <c r="F25" i="117"/>
  <c r="G25" i="117"/>
  <c r="D26" i="117"/>
  <c r="E26" i="117"/>
  <c r="F26" i="117"/>
  <c r="G26" i="117"/>
  <c r="D27" i="117"/>
  <c r="E27" i="117"/>
  <c r="F27" i="117"/>
  <c r="G27" i="117"/>
  <c r="D28" i="117"/>
  <c r="E28" i="117"/>
  <c r="F28" i="117"/>
  <c r="G28" i="117"/>
  <c r="D29" i="117"/>
  <c r="E29" i="117"/>
  <c r="F29" i="117"/>
  <c r="G29" i="117"/>
  <c r="D30" i="117"/>
  <c r="E30" i="117"/>
  <c r="F30" i="117"/>
  <c r="G30" i="117"/>
  <c r="D31" i="117"/>
  <c r="E31" i="117"/>
  <c r="F31" i="117"/>
  <c r="G31" i="117"/>
  <c r="D32" i="117"/>
  <c r="E32" i="117"/>
  <c r="F32" i="117"/>
  <c r="G32" i="117"/>
  <c r="D33" i="117"/>
  <c r="E33" i="117"/>
  <c r="F33" i="117"/>
  <c r="G33" i="117"/>
  <c r="D34" i="117"/>
  <c r="E34" i="117"/>
  <c r="F34" i="117"/>
  <c r="G34" i="117"/>
  <c r="C26" i="117"/>
  <c r="C27" i="117"/>
  <c r="C28" i="117"/>
  <c r="C29" i="117"/>
  <c r="C30" i="117"/>
  <c r="C31" i="117"/>
  <c r="C32" i="117"/>
  <c r="C33" i="117"/>
  <c r="C34" i="117"/>
  <c r="C25" i="117"/>
  <c r="B26" i="117"/>
  <c r="B27" i="117"/>
  <c r="B28" i="117"/>
  <c r="B29" i="117"/>
  <c r="B30" i="117"/>
  <c r="B31" i="117"/>
  <c r="B32" i="117"/>
  <c r="B33" i="117"/>
  <c r="B34" i="117"/>
  <c r="B25" i="117"/>
  <c r="R13" i="110"/>
  <c r="L13" i="110"/>
  <c r="R14" i="110"/>
  <c r="L14" i="110"/>
  <c r="O34" i="122"/>
  <c r="O33" i="122"/>
  <c r="O32" i="122"/>
  <c r="O31" i="122"/>
  <c r="O30" i="122"/>
  <c r="O28" i="122"/>
  <c r="O26" i="122"/>
  <c r="O25" i="122"/>
  <c r="O29" i="122"/>
  <c r="O27" i="122"/>
  <c r="O17" i="122"/>
  <c r="O16" i="122"/>
  <c r="O14" i="122"/>
  <c r="O13" i="122"/>
  <c r="O11" i="122"/>
  <c r="O10" i="122"/>
  <c r="O9" i="122"/>
  <c r="Z34" i="117"/>
  <c r="Y34" i="117"/>
  <c r="X34" i="117"/>
  <c r="W34" i="117"/>
  <c r="V34" i="117"/>
  <c r="U34" i="117"/>
  <c r="O34" i="117"/>
  <c r="Z33" i="117"/>
  <c r="Y33" i="117"/>
  <c r="X33" i="117"/>
  <c r="W33" i="117"/>
  <c r="V33" i="117"/>
  <c r="U33" i="117"/>
  <c r="O33" i="117"/>
  <c r="Z32" i="117"/>
  <c r="Y32" i="117"/>
  <c r="X32" i="117"/>
  <c r="W32" i="117"/>
  <c r="V32" i="117"/>
  <c r="U32" i="117"/>
  <c r="O32" i="117"/>
  <c r="Z31" i="117"/>
  <c r="Y31" i="117"/>
  <c r="X31" i="117"/>
  <c r="W31" i="117"/>
  <c r="V31" i="117"/>
  <c r="U31" i="117"/>
  <c r="O31" i="117"/>
  <c r="Z30" i="117"/>
  <c r="Y30" i="117"/>
  <c r="X30" i="117"/>
  <c r="W30" i="117"/>
  <c r="V30" i="117"/>
  <c r="U30" i="117"/>
  <c r="O30" i="117"/>
  <c r="Z29" i="117"/>
  <c r="Y29" i="117"/>
  <c r="X29" i="117"/>
  <c r="W29" i="117"/>
  <c r="V29" i="117"/>
  <c r="U29" i="117"/>
  <c r="O29" i="117"/>
  <c r="Z28" i="117"/>
  <c r="Y28" i="117"/>
  <c r="X28" i="117"/>
  <c r="W28" i="117"/>
  <c r="V28" i="117"/>
  <c r="U28" i="117"/>
  <c r="O28" i="117"/>
  <c r="Z27" i="117"/>
  <c r="Y27" i="117"/>
  <c r="X27" i="117"/>
  <c r="W27" i="117"/>
  <c r="V27" i="117"/>
  <c r="U27" i="117"/>
  <c r="O27" i="117"/>
  <c r="Z26" i="117"/>
  <c r="Y26" i="117"/>
  <c r="X26" i="117"/>
  <c r="W26" i="117"/>
  <c r="V26" i="117"/>
  <c r="U26" i="117"/>
  <c r="O26" i="117"/>
  <c r="Z25" i="117"/>
  <c r="Y25" i="117"/>
  <c r="X25" i="117"/>
  <c r="W25" i="117"/>
  <c r="V25" i="117"/>
  <c r="U25" i="117"/>
  <c r="O25" i="117"/>
  <c r="Z18" i="117"/>
  <c r="Y18" i="117"/>
  <c r="X18" i="117"/>
  <c r="W18" i="117"/>
  <c r="V18" i="117"/>
  <c r="Z17" i="117"/>
  <c r="Y17" i="117"/>
  <c r="X17" i="117"/>
  <c r="W17" i="117"/>
  <c r="V17" i="117"/>
  <c r="Z16" i="117"/>
  <c r="Y16" i="117"/>
  <c r="X16" i="117"/>
  <c r="W16" i="117"/>
  <c r="V16" i="117"/>
  <c r="Z15" i="117"/>
  <c r="Y15" i="117"/>
  <c r="X15" i="117"/>
  <c r="W15" i="117"/>
  <c r="V15" i="117"/>
  <c r="Z14" i="117"/>
  <c r="Y14" i="117"/>
  <c r="X14" i="117"/>
  <c r="W14" i="117"/>
  <c r="V14" i="117"/>
  <c r="Z13" i="117"/>
  <c r="Y13" i="117"/>
  <c r="X13" i="117"/>
  <c r="W13" i="117"/>
  <c r="V13" i="117"/>
  <c r="Z12" i="117"/>
  <c r="Y12" i="117"/>
  <c r="X12" i="117"/>
  <c r="W12" i="117"/>
  <c r="V12" i="117"/>
  <c r="Z11" i="117"/>
  <c r="Y11" i="117"/>
  <c r="X11" i="117"/>
  <c r="W11" i="117"/>
  <c r="V11" i="117"/>
  <c r="Z10" i="117"/>
  <c r="Y10" i="117"/>
  <c r="X10" i="117"/>
  <c r="W10" i="117"/>
  <c r="V10" i="117"/>
  <c r="Z9" i="117"/>
  <c r="Y9" i="117"/>
  <c r="X9" i="117"/>
  <c r="W9" i="117"/>
  <c r="V9" i="117"/>
  <c r="O18" i="117"/>
  <c r="O17" i="117"/>
  <c r="O16" i="117"/>
  <c r="O15" i="117"/>
  <c r="O14" i="117"/>
  <c r="O13" i="117"/>
  <c r="O12" i="117"/>
  <c r="O11" i="117"/>
  <c r="O10" i="117"/>
  <c r="O9" i="117"/>
  <c r="B3" i="117"/>
  <c r="B3" i="110"/>
  <c r="B3" i="122"/>
  <c r="O18" i="122" l="1"/>
  <c r="O15" i="122"/>
  <c r="O12" i="122"/>
  <c r="AA25" i="117"/>
  <c r="AA32" i="117"/>
  <c r="AA28" i="117"/>
  <c r="AA33" i="117"/>
  <c r="AA30" i="117"/>
  <c r="AA34" i="117"/>
  <c r="AA27" i="117"/>
  <c r="AA29" i="117"/>
  <c r="AA31" i="117"/>
  <c r="AA26" i="117"/>
  <c r="L9" i="110" l="1"/>
  <c r="AA18" i="117" l="1"/>
  <c r="U18" i="117"/>
  <c r="AA17" i="117"/>
  <c r="U17" i="117"/>
  <c r="AA16" i="117"/>
  <c r="U16" i="117"/>
  <c r="AA15" i="117"/>
  <c r="U15" i="117"/>
  <c r="AA14" i="117"/>
  <c r="U14" i="117"/>
  <c r="AA13" i="117"/>
  <c r="U13" i="117"/>
  <c r="AA12" i="117"/>
  <c r="U12" i="117"/>
  <c r="AA11" i="117"/>
  <c r="U11" i="117"/>
  <c r="AA10" i="117"/>
  <c r="U10" i="117"/>
  <c r="AA9" i="117"/>
  <c r="U9" i="117"/>
  <c r="R20" i="110"/>
  <c r="R19" i="110"/>
  <c r="R18" i="110"/>
  <c r="R17" i="110"/>
  <c r="R16" i="110"/>
  <c r="R15" i="110"/>
  <c r="R12" i="110"/>
  <c r="R11" i="110"/>
  <c r="R10" i="110"/>
  <c r="R9" i="110"/>
  <c r="L10" i="110"/>
  <c r="L11" i="110"/>
  <c r="L12" i="110"/>
  <c r="L15" i="110"/>
  <c r="L16" i="110"/>
  <c r="L17" i="110"/>
  <c r="L18" i="110"/>
  <c r="L19" i="110"/>
  <c r="L20" i="110"/>
</calcChain>
</file>

<file path=xl/sharedStrings.xml><?xml version="1.0" encoding="utf-8"?>
<sst xmlns="http://schemas.openxmlformats.org/spreadsheetml/2006/main" count="355" uniqueCount="187">
  <si>
    <t xml:space="preserve">   </t>
  </si>
  <si>
    <t>Price Review 2024 (PR24) Business plan tables - Version 8: Additional Tables ADD24a, ADD24b and ADD25</t>
  </si>
  <si>
    <t xml:space="preserve">Introduction </t>
  </si>
  <si>
    <t>Companies should use this template to submit additional business plan tables data alongside their draft determination representations in relation to proposed large enhancement schemes (when the scheme's requested value is more than £100 million) and enhancement schemes to be included in the delivery mechanism (Thames Water and Southern Water only). It should be returned with updates to data in our original 'core' business plan tables template. Please see our website for further guidance about how to submit this data. 
The common format of this template will allow us to process the data provided by companies effectively. Please do not make any undue alterations to our template as you populate it.
As we have provided detailed guidance in this tab, we therefore do not intend to republish our guidance "PR24 business plan table guidance part 13; New tables for Draft Determination representations".</t>
  </si>
  <si>
    <t>Tables and guidance</t>
  </si>
  <si>
    <r>
      <t xml:space="preserve">Select the company name from the drop-down list on the 'Validation' tab.
</t>
    </r>
    <r>
      <rPr>
        <b/>
        <sz val="11"/>
        <rFont val="Arial"/>
        <family val="2"/>
      </rPr>
      <t>ADD24a - Large enhancement schemes - gated process</t>
    </r>
    <r>
      <rPr>
        <sz val="11"/>
        <rFont val="Arial"/>
        <family val="2"/>
      </rPr>
      <t xml:space="preserve">: companies should continue to report the proposed costs of delivering large enhancement schemes (when the scheme's requested value is more than £100 million) in CW3, CWW3, ADD2 and ADD7. In ADD24a, companies should also separately list enhancement schemes they consider should be included in the large scheme gated process. Companies should explain any changes in the list of schemes proposed to be included in the large scheme gated process compared to the draft determinations and provide sufficient and convincing evidence for any changes. Companies should identify development costs for schemes up to Gate 3. Companies should clearly explain how the large schemes map to enhancement lines in CW3 / ADD7 and CWW3 / ADD7, and where any additional evidence / commentary on the large schemes has been included. We ask that companies also provide this information before and after the application of frontier shift efficiency and real price effects.
</t>
    </r>
    <r>
      <rPr>
        <b/>
        <sz val="11"/>
        <rFont val="Arial"/>
        <family val="2"/>
      </rPr>
      <t>ADD24b - Large enhancement schemes</t>
    </r>
    <r>
      <rPr>
        <sz val="11"/>
        <rFont val="Arial"/>
        <family val="2"/>
      </rPr>
      <t xml:space="preserve"> - enhanced engagement process: companies should continue to report the proposed costs of delivering large enhancement schemes (when the scheme's requested value is more than £100 million) in CW3, CWW3, ADD2 and ADD7. In ADD24b, companies should also separately list enhancement schemes they consider should be included in the large scheme enhanced engagement process. Companies should explain any changes in the list of schemes proposed to be included in the large scheme enhanced engagement process compared to the draft determinations and provide sufficient and convincing evidence for any changes. Companies should clearly explain how the large schemes map to enhancement lines in CW3 / ADD7 and CWW3 / ADD7, and where any additional evidence / commentary on the large schemes has been included. We ask that companies also provide this information before and after the application of frontier shift efficiency and real price effects.
</t>
    </r>
    <r>
      <rPr>
        <b/>
        <sz val="11"/>
        <rFont val="Arial"/>
        <family val="2"/>
      </rPr>
      <t>ADD25 - Delivery mechanism enhancement schemes:</t>
    </r>
    <r>
      <rPr>
        <sz val="11"/>
        <rFont val="Arial"/>
        <family val="2"/>
      </rPr>
      <t xml:space="preserve"> To be completed by Thames Water and Southern Water only. These companies should continue to report the proposed enhancement costs to be included in the delivery mechanism in CW3, CWW3, ADD2 and ADD7. But we also expect Thames Water and Southern Water to to separately identify the expenditure it proposes to include in the delivery mechanism in ADD25. The companies should clearly explain how the proposed delivery mechanism allowances map to enhancement lines in CW3 and CWW3, and what outputs / outcomes will be delivered with the expenditure. The companies should also identify the expenditure per year by scheme and identify which schemes are proposed to be triggered in which years. We propose to track delivery through a delivery plan and delivery action plan. We also ask that companies provide this information before and after the application of frontier shift efficiency and real price effects. 
</t>
    </r>
  </si>
  <si>
    <t>Price base for financial data</t>
  </si>
  <si>
    <t>The price base for financial information is 2022-23 base year prices indexed using the financial year average Consumer Price Index (including housing costs), that is, 2022-23 prices FYA (CPIH deflated).</t>
  </si>
  <si>
    <t>Submissions</t>
  </si>
  <si>
    <t>Your completed spreadsheet should be uploaded to your company's area of our SharePoint DCS website</t>
  </si>
  <si>
    <t>Data validation checks</t>
  </si>
  <si>
    <t>ANH</t>
  </si>
  <si>
    <t>Select company from drop down list</t>
  </si>
  <si>
    <t>Lists</t>
  </si>
  <si>
    <t>Fountain name</t>
  </si>
  <si>
    <t>Name</t>
  </si>
  <si>
    <t>Acronym</t>
  </si>
  <si>
    <t>WaSC or Woc</t>
  </si>
  <si>
    <t>Select company</t>
  </si>
  <si>
    <t>XXX</t>
  </si>
  <si>
    <t>WaSC</t>
  </si>
  <si>
    <t>Affinity Water</t>
  </si>
  <si>
    <t>AFW</t>
  </si>
  <si>
    <t>WoC</t>
  </si>
  <si>
    <t>Anglian Water Services</t>
  </si>
  <si>
    <t>Anglian Water</t>
  </si>
  <si>
    <t>Bristol Water plc</t>
  </si>
  <si>
    <t>Bristol Water</t>
  </si>
  <si>
    <t>BRL</t>
  </si>
  <si>
    <t>Dwr Cymru Cyfyngedig (Welsh)</t>
  </si>
  <si>
    <t>Dŵr Cymru</t>
  </si>
  <si>
    <t>WSH</t>
  </si>
  <si>
    <t>Hafren Dyfrdwy Cyfyngedig</t>
  </si>
  <si>
    <t>Hafren Dyfrdwy</t>
  </si>
  <si>
    <t>HDD</t>
  </si>
  <si>
    <t>Northumbrian Water Ltd</t>
  </si>
  <si>
    <t>Northumbrian Water</t>
  </si>
  <si>
    <t>NES</t>
  </si>
  <si>
    <t>Portsmouth Water Ltd</t>
  </si>
  <si>
    <t>Portsmouth Water</t>
  </si>
  <si>
    <t>PRT</t>
  </si>
  <si>
    <t>Severn Trent Water Ltd (England)</t>
  </si>
  <si>
    <t>Severn Trent Water</t>
  </si>
  <si>
    <t>SVE</t>
  </si>
  <si>
    <t>South East Water Ltd</t>
  </si>
  <si>
    <t>South East Water</t>
  </si>
  <si>
    <t>SEW</t>
  </si>
  <si>
    <t>South Staffordshire Cambridge</t>
  </si>
  <si>
    <t>South Staffordshire Water</t>
  </si>
  <si>
    <t>SSC</t>
  </si>
  <si>
    <t>South West Water (including Bournemouth)</t>
  </si>
  <si>
    <t>South West Water</t>
  </si>
  <si>
    <t>SWB</t>
  </si>
  <si>
    <t>South West Water(including Bournemouth and Bristol)</t>
  </si>
  <si>
    <t xml:space="preserve">South West Bournemouth </t>
  </si>
  <si>
    <t>SBB</t>
  </si>
  <si>
    <t>Southern Water Services Ltd</t>
  </si>
  <si>
    <t>Southern Water</t>
  </si>
  <si>
    <t>SRN</t>
  </si>
  <si>
    <t>Sutton &amp; East Surrey Water Ltd</t>
  </si>
  <si>
    <t>Sutton &amp; East Surrey Water</t>
  </si>
  <si>
    <t>SES</t>
  </si>
  <si>
    <t>Bazalgette Tunnel Ltd (Tideway)</t>
  </si>
  <si>
    <t>BTL</t>
  </si>
  <si>
    <t>Thames Water Utilities Ltd</t>
  </si>
  <si>
    <t>Thames Water</t>
  </si>
  <si>
    <t>TMS</t>
  </si>
  <si>
    <t>United Utilities Water Plc</t>
  </si>
  <si>
    <t>United Utilities Water</t>
  </si>
  <si>
    <t>NWT</t>
  </si>
  <si>
    <t>Wessex Water Services Ltd</t>
  </si>
  <si>
    <t>Wessex Water</t>
  </si>
  <si>
    <t>WSX</t>
  </si>
  <si>
    <t>Yorkshire Water Services Ltd</t>
  </si>
  <si>
    <t>Yorkshire Water</t>
  </si>
  <si>
    <t>YKY</t>
  </si>
  <si>
    <t>ADD24a</t>
  </si>
  <si>
    <t>Large enhancement schemes expenditure - gated process (pre frontier shift efficiency and real price effects)</t>
  </si>
  <si>
    <t>Scheme name</t>
  </si>
  <si>
    <t>Included in draft determination? (Yes or No)</t>
  </si>
  <si>
    <t>If "No", please explain scheme's inclusion in resubmission with supporting evidence</t>
  </si>
  <si>
    <t>Relevant CW3/CWW3 totex line(s)</t>
  </si>
  <si>
    <t>Relevant price control</t>
  </si>
  <si>
    <t>Additional evidence/commentary source</t>
  </si>
  <si>
    <t>Units</t>
  </si>
  <si>
    <t>DPs</t>
  </si>
  <si>
    <t>Project development costs up to the final submission (gate 3)</t>
  </si>
  <si>
    <t>Contingent allowances</t>
  </si>
  <si>
    <t>Total scheme costs</t>
  </si>
  <si>
    <t>2025-26</t>
  </si>
  <si>
    <t>2026-27</t>
  </si>
  <si>
    <t>2027-28</t>
  </si>
  <si>
    <t>2028-29</t>
  </si>
  <si>
    <t>2029-30</t>
  </si>
  <si>
    <t>2025-30</t>
  </si>
  <si>
    <t>PR24 BP reference</t>
  </si>
  <si>
    <t>Gated scheme 1</t>
  </si>
  <si>
    <t>£m</t>
  </si>
  <si>
    <t>ADD24a.1</t>
  </si>
  <si>
    <t>Gated scheme 2</t>
  </si>
  <si>
    <t>ADD24a.2</t>
  </si>
  <si>
    <t>Gated scheme 3</t>
  </si>
  <si>
    <t>ADD24a.3</t>
  </si>
  <si>
    <t>Gated scheme 4</t>
  </si>
  <si>
    <t>ADD24a.4</t>
  </si>
  <si>
    <t>Gated scheme 5</t>
  </si>
  <si>
    <t>ADD24a.5</t>
  </si>
  <si>
    <t>Gated scheme 6</t>
  </si>
  <si>
    <t>ADD24a.6</t>
  </si>
  <si>
    <t>Gated scheme 7</t>
  </si>
  <si>
    <t>ADD24a.7</t>
  </si>
  <si>
    <t>Gated scheme 8</t>
  </si>
  <si>
    <t>ADD24a.8</t>
  </si>
  <si>
    <t>Gated scheme 9</t>
  </si>
  <si>
    <t>ADD24a.9</t>
  </si>
  <si>
    <t>Gated scheme 10</t>
  </si>
  <si>
    <t>ADD24a.10</t>
  </si>
  <si>
    <t>Large enhancement schemes expenditure - gated process (post frontier shift efficiency and real price effects)</t>
  </si>
  <si>
    <t>Relevant ADD2/ADD7 line(s)</t>
  </si>
  <si>
    <t>ADD24a.11</t>
  </si>
  <si>
    <t>ADD24a.12</t>
  </si>
  <si>
    <t>ADD24a.13</t>
  </si>
  <si>
    <t>ADD24a.14</t>
  </si>
  <si>
    <t>ADD24a.15</t>
  </si>
  <si>
    <t>ADD24a.16</t>
  </si>
  <si>
    <t>ADD24a.17</t>
  </si>
  <si>
    <t>ADD24a.18</t>
  </si>
  <si>
    <t>ADD24a.19</t>
  </si>
  <si>
    <t>ADD24a.20</t>
  </si>
  <si>
    <t>ADD24b</t>
  </si>
  <si>
    <t>Large enhancement schemes expenditure - enhanced engagement process (before frontier shift efficiency and real price effects)</t>
  </si>
  <si>
    <t>Relevent price control</t>
  </si>
  <si>
    <t>SWC8 Suffolk West 50MLD Supply</t>
  </si>
  <si>
    <t>Yes</t>
  </si>
  <si>
    <t>CW3.55: Interconnectors delivering benefits in 2025-2030; SDB totex</t>
  </si>
  <si>
    <t>Water network plus</t>
  </si>
  <si>
    <t>ADD24b.1</t>
  </si>
  <si>
    <t>NBR6 Bradenham 45MLD Supply</t>
  </si>
  <si>
    <t>ADD24b.2</t>
  </si>
  <si>
    <t>SRO Development - Lincs Reservoir</t>
  </si>
  <si>
    <t>CWW3.183 &amp; CWW3.184: Additional line 2; enhancement wastewater/bioresources - Additional Control 1</t>
  </si>
  <si>
    <t>ADD24b.3</t>
  </si>
  <si>
    <t>SRO Development - Fens Reservoir</t>
  </si>
  <si>
    <t>ADD24b.4</t>
  </si>
  <si>
    <t>Enhanced engagement scheme 5</t>
  </si>
  <si>
    <t>ADD24b.5</t>
  </si>
  <si>
    <t>Enhanced engagement scheme 6</t>
  </si>
  <si>
    <t>ADD24b.6</t>
  </si>
  <si>
    <t>Enhanced engagement scheme 7</t>
  </si>
  <si>
    <t>ADD24b.7</t>
  </si>
  <si>
    <t>Enhanced engagement scheme 8</t>
  </si>
  <si>
    <t>ADD24b.8</t>
  </si>
  <si>
    <t>Enhanced engagement scheme 9</t>
  </si>
  <si>
    <t>ADD24b.9</t>
  </si>
  <si>
    <t>Enhanced engagement scheme 10</t>
  </si>
  <si>
    <t>ADD24b.10</t>
  </si>
  <si>
    <t>Large enhancement schemes expenditure - enhanced engagement process (after frontier shift efficiency and real price effects)</t>
  </si>
  <si>
    <t>ADD2.52: Interconnectors delivering benefits in 2025-2030; SDB totex</t>
  </si>
  <si>
    <t>ADD24b.11</t>
  </si>
  <si>
    <t>ADD24b.12</t>
  </si>
  <si>
    <t>ADD3.183 &amp; ADD3.184: Additional line 2; enhancement wastewater/bioresources - Additional Control 1</t>
  </si>
  <si>
    <t>ADD24b.13</t>
  </si>
  <si>
    <t>ADD24b.14</t>
  </si>
  <si>
    <t>ADD24b.15</t>
  </si>
  <si>
    <t>ADD24b.16</t>
  </si>
  <si>
    <t>ADD24b.17</t>
  </si>
  <si>
    <t>ADD24b.18</t>
  </si>
  <si>
    <t>ADD24b.19</t>
  </si>
  <si>
    <t>ADD24b.20</t>
  </si>
  <si>
    <t>ADD25</t>
  </si>
  <si>
    <t>Delivery mechanism expenditure</t>
  </si>
  <si>
    <t>Relevant CW3/CWW3 totex line</t>
  </si>
  <si>
    <t>Year scheme triggered</t>
  </si>
  <si>
    <t>Expenditure by year - pre frontier shift and real price effects (22-23 price base)</t>
  </si>
  <si>
    <t>Expenditure by year - post frontier shift and real price effects (22-23 price base)</t>
  </si>
  <si>
    <t>ADD25.1</t>
  </si>
  <si>
    <t>ADD25.2</t>
  </si>
  <si>
    <t>ADD25.3</t>
  </si>
  <si>
    <t>ADD25.4</t>
  </si>
  <si>
    <t>ADD25.5</t>
  </si>
  <si>
    <t>ADD25.6</t>
  </si>
  <si>
    <t>ADD25.7</t>
  </si>
  <si>
    <t>ADD25.8</t>
  </si>
  <si>
    <t>ADD25.9</t>
  </si>
  <si>
    <t>ADD25.10</t>
  </si>
  <si>
    <t>ADD25.11</t>
  </si>
  <si>
    <t>ADD25.12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</si>
</sst>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000"/>
    <numFmt numFmtId="165" formatCode="#,##0_);\(#,##0\);&quot;-  &quot;;&quot; &quot;@&quot; &quot;"/>
    <numFmt numFmtId="166" formatCode="0.00%_);\-0.00%_);&quot;-  &quot;;&quot; &quot;@&quot; &quot;"/>
    <numFmt numFmtId="167" formatCode="&quot;£&quot;#,##0.00"/>
    <numFmt numFmtId="168" formatCode="dd\ mmm\ yy_);\(###0\);&quot;-  &quot;;&quot; &quot;@&quot; &quot;"/>
  </numFmts>
  <fonts count="38" x14ac:knownFonts="1">
    <font>
      <sz val="11"/>
      <color theme="1"/>
      <name val="Arial"/>
      <family val="2"/>
    </font>
    <font>
      <sz val="11"/>
      <color theme="1"/>
      <name val="Arial"/>
      <family val="2"/>
    </font>
    <font>
      <b/>
      <sz val="15"/>
      <color theme="3"/>
      <name val="Arial"/>
      <family val="2"/>
    </font>
    <font>
      <b/>
      <sz val="13"/>
      <color theme="3"/>
      <name val="Arial"/>
      <family val="2"/>
    </font>
    <font>
      <sz val="11"/>
      <color theme="1"/>
      <name val="Arial"/>
      <family val="2"/>
      <scheme val="minor"/>
    </font>
    <font>
      <sz val="15"/>
      <color theme="0"/>
      <name val="Franklin Gothic Demi"/>
      <family val="2"/>
    </font>
    <font>
      <sz val="10"/>
      <color rgb="FF0078C9"/>
      <name val="Franklin Gothic Demi"/>
      <family val="2"/>
    </font>
    <font>
      <sz val="10"/>
      <name val="Calibri"/>
      <family val="2"/>
    </font>
    <font>
      <sz val="10"/>
      <name val="Arial"/>
      <family val="2"/>
    </font>
    <font>
      <sz val="10"/>
      <color rgb="FF000000"/>
      <name val="Calibri"/>
      <family val="2"/>
    </font>
    <font>
      <sz val="11"/>
      <name val="Arial"/>
      <family val="2"/>
    </font>
    <font>
      <sz val="11"/>
      <color theme="1"/>
      <name val="Calibri"/>
      <family val="2"/>
    </font>
    <font>
      <sz val="15"/>
      <color theme="3"/>
      <name val="Arial"/>
      <family val="2"/>
    </font>
    <font>
      <b/>
      <sz val="15"/>
      <color theme="0"/>
      <name val="Arial"/>
      <family val="2"/>
    </font>
    <font>
      <sz val="12"/>
      <color theme="3"/>
      <name val="Arial"/>
      <family val="2"/>
    </font>
    <font>
      <sz val="12"/>
      <color theme="1"/>
      <name val="Arial"/>
      <family val="2"/>
    </font>
    <font>
      <sz val="12"/>
      <color rgb="FF000000"/>
      <name val="Arial"/>
      <family val="2"/>
    </font>
    <font>
      <sz val="12"/>
      <name val="Arial"/>
      <family val="2"/>
    </font>
    <font>
      <sz val="12"/>
      <color rgb="FF0078C9"/>
      <name val="Arial"/>
      <family val="2"/>
    </font>
    <font>
      <sz val="18"/>
      <color theme="3"/>
      <name val="Arial"/>
      <family val="2"/>
    </font>
    <font>
      <sz val="11"/>
      <color indexed="8"/>
      <name val="Arial"/>
      <family val="2"/>
      <scheme val="minor"/>
    </font>
    <font>
      <b/>
      <sz val="12"/>
      <color rgb="FFFF0000"/>
      <name val="Arial"/>
      <family val="2"/>
    </font>
    <font>
      <sz val="11"/>
      <color rgb="FF0078C9"/>
      <name val="Arial"/>
      <family val="2"/>
    </font>
    <font>
      <b/>
      <sz val="12"/>
      <color rgb="FF0078C9"/>
      <name val="Arial"/>
      <family val="2"/>
    </font>
    <font>
      <sz val="9"/>
      <color theme="1"/>
      <name val="Arial"/>
      <family val="2"/>
    </font>
    <font>
      <sz val="11"/>
      <color theme="1"/>
      <name val="Verdana"/>
      <family val="2"/>
    </font>
    <font>
      <sz val="10"/>
      <name val="Arial"/>
      <family val="2"/>
    </font>
    <font>
      <sz val="8"/>
      <name val="Arial"/>
      <family val="2"/>
    </font>
    <font>
      <sz val="12"/>
      <color rgb="FFFF0000"/>
      <name val="Arial"/>
      <family val="2"/>
    </font>
    <font>
      <sz val="10"/>
      <color theme="1"/>
      <name val="Arial"/>
      <family val="2"/>
    </font>
    <font>
      <u/>
      <sz val="11"/>
      <color theme="10"/>
      <name val="Arial"/>
      <family val="2"/>
    </font>
    <font>
      <sz val="12"/>
      <color theme="4"/>
      <name val="Arial"/>
      <family val="2"/>
    </font>
    <font>
      <sz val="11"/>
      <color rgb="FF000000"/>
      <name val="Arial"/>
      <family val="2"/>
    </font>
    <font>
      <b/>
      <sz val="11"/>
      <name val="Arial"/>
      <family val="2"/>
    </font>
    <font>
      <sz val="12"/>
      <name val="Arial"/>
      <family val="2"/>
      <scheme val="minor"/>
    </font>
    <font>
      <b/>
      <sz val="15"/>
      <color theme="3" tint="-0.249977111117893"/>
      <name val="Arial"/>
      <family val="2"/>
      <scheme val="minor"/>
    </font>
    <font>
      <sz val="18"/>
      <color theme="3"/>
      <name val="Arial"/>
      <family val="2"/>
      <scheme val="minor"/>
    </font>
    <font>
      <b/>
      <sz val="12"/>
      <color theme="3"/>
      <name val="Arial"/>
      <family val="2"/>
      <scheme val="minor"/>
    </font>
  </fonts>
  <fills count="13">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theme="6" tint="0.79998168889431442"/>
        <bgColor indexed="64"/>
      </patternFill>
    </fill>
    <fill>
      <patternFill patternType="solid">
        <fgColor rgb="FFFFDB8E"/>
        <bgColor indexed="64"/>
      </patternFill>
    </fill>
    <fill>
      <patternFill patternType="solid">
        <fgColor theme="0"/>
        <bgColor indexed="64"/>
      </patternFill>
    </fill>
    <fill>
      <patternFill patternType="solid">
        <fgColor rgb="FF003595"/>
        <bgColor indexed="64"/>
      </patternFill>
    </fill>
    <fill>
      <patternFill patternType="solid">
        <fgColor rgb="FF84CEFF"/>
        <bgColor indexed="64"/>
      </patternFill>
    </fill>
    <fill>
      <patternFill patternType="solid">
        <fgColor rgb="FFFE4819"/>
        <bgColor indexed="64"/>
      </patternFill>
    </fill>
    <fill>
      <patternFill patternType="solid">
        <fgColor rgb="FFFFF0D0"/>
        <bgColor indexed="64"/>
      </patternFill>
    </fill>
    <fill>
      <patternFill patternType="solid">
        <fgColor rgb="FF003592"/>
        <bgColor indexed="64"/>
      </patternFill>
    </fill>
    <fill>
      <patternFill patternType="solid">
        <fgColor rgb="FFFFEFCA"/>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style="thin">
        <color theme="0" tint="-0.24991607409894101"/>
      </left>
      <right/>
      <top style="thin">
        <color theme="0" tint="-0.24991607409894101"/>
      </top>
      <bottom style="thin">
        <color theme="0" tint="-0.24991607409894101"/>
      </bottom>
      <diagonal/>
    </border>
    <border>
      <left style="thin">
        <color rgb="FF808080"/>
      </left>
      <right style="thin">
        <color rgb="FF808080"/>
      </right>
      <top style="thin">
        <color rgb="FF808080"/>
      </top>
      <bottom style="medium">
        <color rgb="FF808080"/>
      </bottom>
      <diagonal/>
    </border>
    <border>
      <left style="thin">
        <color rgb="FF808080"/>
      </left>
      <right style="thin">
        <color rgb="FF808080"/>
      </right>
      <top style="thin">
        <color rgb="FF808080"/>
      </top>
      <bottom style="thin">
        <color rgb="FF808080"/>
      </bottom>
      <diagonal/>
    </border>
    <border>
      <left style="medium">
        <color rgb="FF808080"/>
      </left>
      <right style="thin">
        <color rgb="FF808080"/>
      </right>
      <top style="thin">
        <color rgb="FF808080"/>
      </top>
      <bottom style="medium">
        <color rgb="FF808080"/>
      </bottom>
      <diagonal/>
    </border>
    <border>
      <left style="medium">
        <color rgb="FF808080"/>
      </left>
      <right style="thin">
        <color rgb="FF808080"/>
      </right>
      <top style="thin">
        <color rgb="FF808080"/>
      </top>
      <bottom style="thin">
        <color rgb="FF808080"/>
      </bottom>
      <diagonal/>
    </border>
    <border>
      <left style="thin">
        <color rgb="FF808080"/>
      </left>
      <right style="thin">
        <color rgb="FF808080"/>
      </right>
      <top style="medium">
        <color rgb="FF808080"/>
      </top>
      <bottom style="thin">
        <color rgb="FF808080"/>
      </bottom>
      <diagonal/>
    </border>
    <border>
      <left style="medium">
        <color rgb="FF808080"/>
      </left>
      <right style="thin">
        <color rgb="FF808080"/>
      </right>
      <top style="medium">
        <color rgb="FF808080"/>
      </top>
      <bottom style="thin">
        <color rgb="FF808080"/>
      </bottom>
      <diagonal/>
    </border>
    <border>
      <left style="thin">
        <color rgb="FF808080"/>
      </left>
      <right style="medium">
        <color rgb="FF808080"/>
      </right>
      <top style="thin">
        <color rgb="FF808080"/>
      </top>
      <bottom style="thin">
        <color rgb="FF808080"/>
      </bottom>
      <diagonal/>
    </border>
    <border>
      <left style="medium">
        <color rgb="FF808080"/>
      </left>
      <right style="medium">
        <color rgb="FF808080"/>
      </right>
      <top style="medium">
        <color rgb="FF808080"/>
      </top>
      <bottom style="medium">
        <color rgb="FF808080"/>
      </bottom>
      <diagonal/>
    </border>
    <border>
      <left style="thin">
        <color rgb="FF808080"/>
      </left>
      <right style="medium">
        <color rgb="FF808080"/>
      </right>
      <top style="thin">
        <color rgb="FF808080"/>
      </top>
      <bottom style="medium">
        <color rgb="FF808080"/>
      </bottom>
      <diagonal/>
    </border>
    <border>
      <left style="thin">
        <color rgb="FF808080"/>
      </left>
      <right style="thin">
        <color rgb="FF808080"/>
      </right>
      <top/>
      <bottom style="medium">
        <color rgb="FF808080"/>
      </bottom>
      <diagonal/>
    </border>
    <border>
      <left style="medium">
        <color rgb="FF808080"/>
      </left>
      <right style="medium">
        <color rgb="FF808080"/>
      </right>
      <top style="thin">
        <color rgb="FF808080"/>
      </top>
      <bottom style="medium">
        <color rgb="FF808080"/>
      </bottom>
      <diagonal/>
    </border>
    <border>
      <left style="medium">
        <color rgb="FF808080"/>
      </left>
      <right style="medium">
        <color rgb="FF808080"/>
      </right>
      <top style="thin">
        <color rgb="FF808080"/>
      </top>
      <bottom style="thin">
        <color rgb="FF808080"/>
      </bottom>
      <diagonal/>
    </border>
    <border>
      <left style="medium">
        <color rgb="FF808080"/>
      </left>
      <right style="medium">
        <color rgb="FF808080"/>
      </right>
      <top style="medium">
        <color rgb="FF808080"/>
      </top>
      <bottom style="thin">
        <color rgb="FF808080"/>
      </bottom>
      <diagonal/>
    </border>
    <border>
      <left style="thin">
        <color rgb="FF808080"/>
      </left>
      <right style="medium">
        <color rgb="FF808080"/>
      </right>
      <top style="medium">
        <color rgb="FF808080"/>
      </top>
      <bottom style="thin">
        <color rgb="FF808080"/>
      </bottom>
      <diagonal/>
    </border>
    <border>
      <left/>
      <right style="thin">
        <color rgb="FF808080"/>
      </right>
      <top style="medium">
        <color rgb="FF808080"/>
      </top>
      <bottom style="thin">
        <color rgb="FF808080"/>
      </bottom>
      <diagonal/>
    </border>
    <border>
      <left style="medium">
        <color rgb="FF808080"/>
      </left>
      <right style="thin">
        <color rgb="FF808080"/>
      </right>
      <top style="medium">
        <color rgb="FF808080"/>
      </top>
      <bottom/>
      <diagonal/>
    </border>
    <border>
      <left style="thin">
        <color rgb="FF808080"/>
      </left>
      <right style="thin">
        <color rgb="FF808080"/>
      </right>
      <top style="medium">
        <color rgb="FF808080"/>
      </top>
      <bottom/>
      <diagonal/>
    </border>
    <border>
      <left style="medium">
        <color rgb="FF808080"/>
      </left>
      <right style="thin">
        <color rgb="FF808080"/>
      </right>
      <top/>
      <bottom style="medium">
        <color rgb="FF808080"/>
      </bottom>
      <diagonal/>
    </border>
    <border>
      <left/>
      <right style="thin">
        <color rgb="FF808080"/>
      </right>
      <top style="thin">
        <color rgb="FF808080"/>
      </top>
      <bottom style="thin">
        <color rgb="FF808080"/>
      </bottom>
      <diagonal/>
    </border>
    <border>
      <left/>
      <right style="thin">
        <color rgb="FF808080"/>
      </right>
      <top style="thin">
        <color rgb="FF808080"/>
      </top>
      <bottom style="medium">
        <color rgb="FF808080"/>
      </bottom>
      <diagonal/>
    </border>
    <border>
      <left style="medium">
        <color rgb="FF857362"/>
      </left>
      <right style="medium">
        <color rgb="FF857362"/>
      </right>
      <top style="medium">
        <color rgb="FF857362"/>
      </top>
      <bottom style="medium">
        <color rgb="FF8573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top style="thin">
        <color indexed="64"/>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60">
    <xf numFmtId="0" fontId="0" fillId="0" borderId="0"/>
    <xf numFmtId="0" fontId="2" fillId="0" borderId="1"/>
    <xf numFmtId="0" fontId="3" fillId="0" borderId="2"/>
    <xf numFmtId="167" fontId="5" fillId="2" borderId="0">
      <alignment horizontal="left"/>
    </xf>
    <xf numFmtId="0" fontId="6" fillId="3" borderId="0"/>
    <xf numFmtId="168" fontId="7" fillId="0" borderId="0">
      <alignment vertical="top"/>
    </xf>
    <xf numFmtId="0" fontId="8" fillId="0" borderId="0"/>
    <xf numFmtId="43" fontId="8" fillId="0" borderId="0"/>
    <xf numFmtId="165" fontId="9" fillId="5" borderId="3">
      <alignment vertical="top"/>
    </xf>
    <xf numFmtId="166" fontId="9" fillId="5" borderId="3">
      <alignment vertical="top"/>
    </xf>
    <xf numFmtId="0" fontId="1" fillId="0" borderId="0"/>
    <xf numFmtId="0" fontId="8" fillId="0" borderId="0"/>
    <xf numFmtId="43" fontId="1" fillId="0" borderId="0"/>
    <xf numFmtId="165" fontId="8" fillId="0" borderId="0">
      <alignment vertical="top"/>
    </xf>
    <xf numFmtId="0" fontId="1" fillId="0" borderId="0"/>
    <xf numFmtId="0" fontId="1" fillId="0" borderId="0"/>
    <xf numFmtId="0" fontId="3" fillId="0" borderId="2"/>
    <xf numFmtId="0" fontId="8" fillId="0" borderId="0"/>
    <xf numFmtId="0" fontId="20" fillId="0" borderId="0"/>
    <xf numFmtId="43" fontId="8" fillId="0" borderId="0"/>
    <xf numFmtId="43" fontId="1" fillId="0" borderId="0"/>
    <xf numFmtId="43" fontId="8" fillId="0" borderId="0"/>
    <xf numFmtId="43" fontId="1" fillId="0" borderId="0"/>
    <xf numFmtId="165" fontId="1" fillId="0" borderId="0">
      <alignment vertical="top"/>
    </xf>
    <xf numFmtId="43" fontId="1" fillId="0" borderId="0"/>
    <xf numFmtId="166" fontId="1" fillId="0" borderId="0">
      <alignment vertical="top"/>
    </xf>
    <xf numFmtId="0" fontId="1" fillId="0" borderId="0"/>
    <xf numFmtId="0" fontId="24" fillId="9" borderId="0"/>
    <xf numFmtId="0" fontId="8" fillId="0" borderId="0"/>
    <xf numFmtId="43" fontId="1" fillId="0" borderId="0"/>
    <xf numFmtId="0" fontId="4" fillId="0" borderId="0"/>
    <xf numFmtId="43" fontId="8" fillId="0" borderId="0"/>
    <xf numFmtId="43" fontId="1" fillId="0" borderId="0"/>
    <xf numFmtId="43" fontId="8" fillId="0" borderId="0"/>
    <xf numFmtId="43" fontId="1" fillId="0" borderId="0"/>
    <xf numFmtId="43" fontId="8" fillId="0" borderId="0"/>
    <xf numFmtId="43" fontId="1" fillId="0" borderId="0"/>
    <xf numFmtId="43" fontId="1" fillId="0" borderId="0"/>
    <xf numFmtId="43" fontId="1" fillId="0" borderId="0"/>
    <xf numFmtId="0" fontId="4" fillId="0" borderId="0"/>
    <xf numFmtId="0" fontId="1" fillId="0" borderId="0"/>
    <xf numFmtId="0" fontId="25" fillId="0" borderId="0"/>
    <xf numFmtId="43" fontId="1" fillId="0" borderId="0"/>
    <xf numFmtId="0" fontId="2" fillId="0" borderId="1"/>
    <xf numFmtId="0" fontId="1" fillId="0" borderId="0"/>
    <xf numFmtId="43" fontId="1" fillId="0" borderId="0"/>
    <xf numFmtId="43" fontId="1" fillId="0" borderId="0"/>
    <xf numFmtId="165" fontId="4" fillId="0" borderId="0">
      <alignment vertical="top"/>
    </xf>
    <xf numFmtId="165" fontId="1" fillId="0" borderId="0">
      <alignment vertical="top"/>
    </xf>
    <xf numFmtId="0" fontId="1" fillId="0" borderId="0"/>
    <xf numFmtId="9" fontId="1" fillId="0" borderId="0"/>
    <xf numFmtId="0" fontId="8" fillId="0" borderId="0">
      <alignment vertical="top"/>
    </xf>
    <xf numFmtId="0" fontId="8" fillId="0" borderId="0"/>
    <xf numFmtId="165" fontId="1" fillId="0" borderId="0">
      <alignment vertical="top"/>
    </xf>
    <xf numFmtId="0" fontId="4" fillId="0" borderId="0"/>
    <xf numFmtId="0" fontId="11" fillId="0" borderId="0"/>
    <xf numFmtId="0" fontId="6" fillId="3" borderId="0" applyNumberFormat="0"/>
    <xf numFmtId="0" fontId="26" fillId="0" borderId="0"/>
    <xf numFmtId="167" fontId="5" fillId="2" borderId="0" applyNumberFormat="0">
      <alignment horizontal="left"/>
    </xf>
    <xf numFmtId="0" fontId="30" fillId="0" borderId="0" applyNumberFormat="0" applyFill="0" applyBorder="0" applyAlignment="0" applyProtection="0"/>
  </cellStyleXfs>
  <cellXfs count="124">
    <xf numFmtId="0" fontId="0" fillId="0" borderId="0" xfId="0"/>
    <xf numFmtId="0" fontId="14" fillId="0" borderId="14"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16" xfId="2" applyFont="1" applyBorder="1" applyAlignment="1">
      <alignment horizontal="center" vertical="center" wrapText="1"/>
    </xf>
    <xf numFmtId="0" fontId="18" fillId="3" borderId="12"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0" fillId="6" borderId="0" xfId="0" applyFill="1"/>
    <xf numFmtId="0" fontId="15" fillId="6" borderId="0" xfId="0" applyFont="1" applyFill="1"/>
    <xf numFmtId="0" fontId="14" fillId="6" borderId="0" xfId="0" applyFont="1" applyFill="1" applyAlignment="1">
      <alignment vertical="center"/>
    </xf>
    <xf numFmtId="164" fontId="16" fillId="0" borderId="9" xfId="0" applyNumberFormat="1" applyFont="1" applyBorder="1" applyAlignment="1" applyProtection="1">
      <alignment vertical="center" wrapText="1"/>
      <protection locked="0"/>
    </xf>
    <xf numFmtId="164" fontId="16" fillId="0" borderId="7" xfId="0" applyNumberFormat="1" applyFont="1" applyBorder="1" applyAlignment="1" applyProtection="1">
      <alignment vertical="center" wrapText="1"/>
      <protection locked="0"/>
    </xf>
    <xf numFmtId="164" fontId="16" fillId="0" borderId="6" xfId="0" applyNumberFormat="1" applyFont="1" applyBorder="1" applyAlignment="1" applyProtection="1">
      <alignment vertical="center" wrapText="1"/>
      <protection locked="0"/>
    </xf>
    <xf numFmtId="0" fontId="21" fillId="6" borderId="0" xfId="11" applyFont="1" applyFill="1" applyAlignment="1">
      <alignment horizontal="center" vertical="center" wrapText="1"/>
    </xf>
    <xf numFmtId="0" fontId="18" fillId="3" borderId="11" xfId="0" applyFont="1" applyFill="1" applyBorder="1" applyAlignment="1">
      <alignment horizontal="center" vertical="center" wrapText="1"/>
    </xf>
    <xf numFmtId="0" fontId="22" fillId="6" borderId="0" xfId="0" applyFont="1" applyFill="1"/>
    <xf numFmtId="0" fontId="18" fillId="6" borderId="0" xfId="0" applyFont="1" applyFill="1"/>
    <xf numFmtId="0" fontId="18" fillId="6" borderId="0" xfId="0" applyFont="1" applyFill="1" applyAlignment="1">
      <alignment vertical="center"/>
    </xf>
    <xf numFmtId="164" fontId="17" fillId="0" borderId="5" xfId="0" applyNumberFormat="1" applyFont="1" applyBorder="1" applyAlignment="1" applyProtection="1">
      <alignment horizontal="center" vertical="center" wrapText="1"/>
      <protection locked="0"/>
    </xf>
    <xf numFmtId="164" fontId="17" fillId="0" borderId="8" xfId="0" applyNumberFormat="1" applyFont="1" applyBorder="1" applyAlignment="1" applyProtection="1">
      <alignment horizontal="center" vertical="center" wrapText="1"/>
      <protection locked="0"/>
    </xf>
    <xf numFmtId="164" fontId="17" fillId="0" borderId="4" xfId="0" applyNumberFormat="1" applyFont="1" applyBorder="1" applyAlignment="1" applyProtection="1">
      <alignment horizontal="center" vertical="center" wrapText="1"/>
      <protection locked="0"/>
    </xf>
    <xf numFmtId="0" fontId="23" fillId="6" borderId="0" xfId="11" applyFont="1" applyFill="1" applyAlignment="1">
      <alignment horizontal="center" vertical="center" wrapText="1"/>
    </xf>
    <xf numFmtId="0" fontId="18" fillId="6" borderId="0" xfId="0" applyFont="1" applyFill="1" applyAlignment="1">
      <alignment horizontal="center" vertical="center"/>
    </xf>
    <xf numFmtId="1" fontId="17" fillId="0" borderId="8" xfId="0" applyNumberFormat="1" applyFont="1" applyBorder="1" applyAlignment="1" applyProtection="1">
      <alignment horizontal="center" vertical="center" wrapText="1"/>
      <protection locked="0"/>
    </xf>
    <xf numFmtId="1" fontId="17" fillId="0" borderId="5" xfId="0" applyNumberFormat="1" applyFont="1" applyBorder="1" applyAlignment="1" applyProtection="1">
      <alignment horizontal="center" vertical="center" wrapText="1"/>
      <protection locked="0"/>
    </xf>
    <xf numFmtId="1" fontId="17" fillId="0" borderId="4" xfId="0" applyNumberFormat="1" applyFont="1" applyBorder="1" applyAlignment="1" applyProtection="1">
      <alignment horizontal="center" vertical="center" wrapText="1"/>
      <protection locked="0"/>
    </xf>
    <xf numFmtId="0" fontId="17" fillId="6" borderId="0" xfId="0" applyFont="1" applyFill="1" applyAlignment="1">
      <alignment vertical="center"/>
    </xf>
    <xf numFmtId="0" fontId="0" fillId="6" borderId="0" xfId="0" applyFill="1" applyAlignment="1">
      <alignment vertical="center"/>
    </xf>
    <xf numFmtId="0" fontId="14" fillId="6" borderId="0" xfId="2" applyFont="1" applyFill="1" applyBorder="1" applyAlignment="1">
      <alignment horizontal="center" vertical="center" wrapText="1"/>
    </xf>
    <xf numFmtId="0" fontId="17" fillId="6" borderId="0" xfId="0" applyFont="1" applyFill="1"/>
    <xf numFmtId="164" fontId="16" fillId="6" borderId="0" xfId="0" applyNumberFormat="1" applyFont="1" applyFill="1" applyAlignment="1" applyProtection="1">
      <alignment horizontal="center" vertical="center" wrapText="1"/>
      <protection locked="0"/>
    </xf>
    <xf numFmtId="0" fontId="22" fillId="6" borderId="0" xfId="0" applyFont="1" applyFill="1" applyAlignment="1">
      <alignment vertical="center"/>
    </xf>
    <xf numFmtId="164" fontId="17" fillId="8" borderId="8" xfId="0" applyNumberFormat="1" applyFont="1" applyFill="1" applyBorder="1" applyAlignment="1" applyProtection="1">
      <alignment horizontal="center" vertical="center" wrapText="1"/>
      <protection locked="0"/>
    </xf>
    <xf numFmtId="0" fontId="10" fillId="6" borderId="0" xfId="0" applyFont="1" applyFill="1"/>
    <xf numFmtId="164" fontId="17" fillId="6" borderId="0" xfId="0" applyNumberFormat="1" applyFont="1" applyFill="1" applyAlignment="1" applyProtection="1">
      <alignment horizontal="center" vertical="center" wrapText="1"/>
      <protection locked="0"/>
    </xf>
    <xf numFmtId="0" fontId="1" fillId="6" borderId="0" xfId="0" applyFont="1" applyFill="1"/>
    <xf numFmtId="0" fontId="13" fillId="6" borderId="0" xfId="1" applyFont="1" applyFill="1" applyBorder="1" applyAlignment="1">
      <alignment vertical="center" wrapText="1"/>
    </xf>
    <xf numFmtId="0" fontId="19" fillId="6" borderId="0" xfId="0" applyFont="1" applyFill="1" applyAlignment="1">
      <alignment vertical="center" wrapText="1"/>
    </xf>
    <xf numFmtId="1" fontId="23" fillId="6" borderId="0" xfId="11" applyNumberFormat="1" applyFont="1" applyFill="1" applyAlignment="1">
      <alignment horizontal="center" vertical="center" wrapText="1"/>
    </xf>
    <xf numFmtId="0" fontId="28" fillId="6" borderId="0" xfId="0" applyFont="1" applyFill="1" applyAlignment="1">
      <alignment vertical="center"/>
    </xf>
    <xf numFmtId="1" fontId="17" fillId="6" borderId="8" xfId="0" applyNumberFormat="1" applyFont="1" applyFill="1" applyBorder="1" applyAlignment="1" applyProtection="1">
      <alignment horizontal="center" vertical="center" wrapText="1"/>
      <protection locked="0"/>
    </xf>
    <xf numFmtId="164" fontId="17" fillId="4" borderId="8" xfId="0" applyNumberFormat="1" applyFont="1" applyFill="1" applyBorder="1" applyAlignment="1" applyProtection="1">
      <alignment horizontal="center" vertical="center" wrapText="1"/>
      <protection locked="0"/>
    </xf>
    <xf numFmtId="164" fontId="17" fillId="8" borderId="17" xfId="0" applyNumberFormat="1" applyFont="1" applyFill="1" applyBorder="1" applyAlignment="1" applyProtection="1">
      <alignment horizontal="center" vertical="center" wrapText="1"/>
      <protection locked="0"/>
    </xf>
    <xf numFmtId="1" fontId="17" fillId="6" borderId="5" xfId="0" applyNumberFormat="1" applyFont="1" applyFill="1" applyBorder="1" applyAlignment="1" applyProtection="1">
      <alignment horizontal="center" vertical="center" wrapText="1"/>
      <protection locked="0"/>
    </xf>
    <xf numFmtId="164" fontId="17" fillId="4" borderId="5" xfId="0" applyNumberFormat="1" applyFont="1" applyFill="1" applyBorder="1" applyAlignment="1" applyProtection="1">
      <alignment horizontal="center" vertical="center" wrapText="1"/>
      <protection locked="0"/>
    </xf>
    <xf numFmtId="164" fontId="17" fillId="8" borderId="5" xfId="0" applyNumberFormat="1" applyFont="1" applyFill="1" applyBorder="1" applyAlignment="1" applyProtection="1">
      <alignment horizontal="center" vertical="center" wrapText="1"/>
      <protection locked="0"/>
    </xf>
    <xf numFmtId="164" fontId="17" fillId="8" borderId="10" xfId="0" applyNumberFormat="1" applyFont="1" applyFill="1" applyBorder="1" applyAlignment="1" applyProtection="1">
      <alignment horizontal="center" vertical="center" wrapText="1"/>
      <protection locked="0"/>
    </xf>
    <xf numFmtId="1" fontId="17" fillId="6" borderId="4" xfId="0" applyNumberFormat="1" applyFont="1" applyFill="1" applyBorder="1" applyAlignment="1" applyProtection="1">
      <alignment horizontal="center" vertical="center" wrapText="1"/>
      <protection locked="0"/>
    </xf>
    <xf numFmtId="164" fontId="17" fillId="4" borderId="4" xfId="0" applyNumberFormat="1" applyFont="1" applyFill="1" applyBorder="1" applyAlignment="1" applyProtection="1">
      <alignment horizontal="center" vertical="center" wrapText="1"/>
      <protection locked="0"/>
    </xf>
    <xf numFmtId="164" fontId="17" fillId="8" borderId="4" xfId="0" applyNumberFormat="1" applyFont="1" applyFill="1" applyBorder="1" applyAlignment="1" applyProtection="1">
      <alignment horizontal="center" vertical="center" wrapText="1"/>
      <protection locked="0"/>
    </xf>
    <xf numFmtId="164" fontId="17" fillId="8" borderId="12" xfId="0" applyNumberFormat="1" applyFont="1" applyFill="1" applyBorder="1" applyAlignment="1" applyProtection="1">
      <alignment horizontal="center" vertical="center" wrapText="1"/>
      <protection locked="0"/>
    </xf>
    <xf numFmtId="164" fontId="17" fillId="10" borderId="8" xfId="0" applyNumberFormat="1" applyFont="1" applyFill="1" applyBorder="1" applyAlignment="1" applyProtection="1">
      <alignment horizontal="center" vertical="center" wrapText="1"/>
      <protection locked="0"/>
    </xf>
    <xf numFmtId="164" fontId="16" fillId="6" borderId="8" xfId="0" applyNumberFormat="1" applyFont="1" applyFill="1" applyBorder="1" applyAlignment="1" applyProtection="1">
      <alignment vertical="center" wrapText="1"/>
      <protection locked="0"/>
    </xf>
    <xf numFmtId="164" fontId="16" fillId="6" borderId="5" xfId="0" applyNumberFormat="1" applyFont="1" applyFill="1" applyBorder="1" applyAlignment="1" applyProtection="1">
      <alignment vertical="center" wrapText="1"/>
      <protection locked="0"/>
    </xf>
    <xf numFmtId="164" fontId="16" fillId="6" borderId="4" xfId="0" applyNumberFormat="1" applyFont="1" applyFill="1" applyBorder="1" applyAlignment="1" applyProtection="1">
      <alignment vertical="center" wrapText="1"/>
      <protection locked="0"/>
    </xf>
    <xf numFmtId="164" fontId="16" fillId="0" borderId="18" xfId="0" applyNumberFormat="1" applyFont="1" applyBorder="1" applyAlignment="1" applyProtection="1">
      <alignment vertical="center" wrapText="1"/>
      <protection locked="0"/>
    </xf>
    <xf numFmtId="164" fontId="16" fillId="0" borderId="22" xfId="0" applyNumberFormat="1" applyFont="1" applyBorder="1" applyAlignment="1" applyProtection="1">
      <alignment vertical="center" wrapText="1"/>
      <protection locked="0"/>
    </xf>
    <xf numFmtId="164" fontId="16" fillId="0" borderId="23" xfId="0" applyNumberFormat="1" applyFont="1" applyBorder="1" applyAlignment="1" applyProtection="1">
      <alignment vertical="center" wrapText="1"/>
      <protection locked="0"/>
    </xf>
    <xf numFmtId="0" fontId="0" fillId="0" borderId="0" xfId="0" applyProtection="1">
      <protection locked="0"/>
    </xf>
    <xf numFmtId="0" fontId="13" fillId="11" borderId="0" xfId="58" applyNumberFormat="1" applyFont="1" applyFill="1" applyAlignment="1" applyProtection="1">
      <alignment horizontal="left" vertical="center"/>
      <protection locked="0"/>
    </xf>
    <xf numFmtId="0" fontId="29" fillId="0" borderId="0" xfId="10" applyFont="1" applyAlignment="1" applyProtection="1">
      <alignment vertical="center"/>
      <protection locked="0"/>
    </xf>
    <xf numFmtId="0" fontId="0" fillId="0" borderId="0" xfId="0" applyAlignment="1" applyProtection="1">
      <alignment vertical="center"/>
      <protection locked="0"/>
    </xf>
    <xf numFmtId="0" fontId="0" fillId="12" borderId="24" xfId="0" applyFill="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applyAlignment="1" applyProtection="1">
      <alignment horizontal="left"/>
      <protection locked="0"/>
    </xf>
    <xf numFmtId="0" fontId="29" fillId="0" borderId="0" xfId="0" applyFont="1" applyAlignment="1" applyProtection="1">
      <alignment horizontal="left"/>
      <protection locked="0"/>
    </xf>
    <xf numFmtId="0" fontId="18" fillId="3" borderId="29" xfId="56" applyFont="1" applyBorder="1" applyAlignment="1" applyProtection="1">
      <alignment vertical="center" wrapText="1"/>
      <protection locked="0"/>
    </xf>
    <xf numFmtId="0" fontId="18" fillId="3" borderId="30" xfId="56" applyFont="1" applyBorder="1" applyAlignment="1" applyProtection="1">
      <alignment vertical="center" wrapText="1"/>
      <protection locked="0"/>
    </xf>
    <xf numFmtId="0" fontId="18" fillId="3" borderId="31" xfId="56" applyFont="1" applyBorder="1" applyAlignment="1" applyProtection="1">
      <alignment vertical="center" wrapText="1"/>
      <protection locked="0"/>
    </xf>
    <xf numFmtId="0" fontId="0" fillId="0" borderId="32" xfId="0" applyBorder="1" applyAlignment="1" applyProtection="1">
      <alignment horizontal="left" vertical="top"/>
      <protection locked="0"/>
    </xf>
    <xf numFmtId="0" fontId="0" fillId="0" borderId="33" xfId="0" applyBorder="1" applyAlignment="1" applyProtection="1">
      <alignment horizontal="left" vertical="top"/>
      <protection locked="0"/>
    </xf>
    <xf numFmtId="0" fontId="0" fillId="0" borderId="34" xfId="0" applyBorder="1" applyAlignment="1" applyProtection="1">
      <alignment horizontal="left" vertical="top"/>
      <protection locked="0"/>
    </xf>
    <xf numFmtId="0" fontId="0" fillId="0" borderId="25" xfId="0" applyBorder="1" applyAlignment="1" applyProtection="1">
      <alignment horizontal="left" vertical="top"/>
      <protection locked="0"/>
    </xf>
    <xf numFmtId="0" fontId="0" fillId="0" borderId="35" xfId="0" applyBorder="1" applyAlignment="1" applyProtection="1">
      <alignment horizontal="left" vertical="top"/>
      <protection locked="0"/>
    </xf>
    <xf numFmtId="0" fontId="0" fillId="0" borderId="26" xfId="0" applyBorder="1" applyAlignment="1" applyProtection="1">
      <alignment horizontal="left" vertical="top"/>
      <protection locked="0"/>
    </xf>
    <xf numFmtId="0" fontId="0" fillId="0" borderId="27" xfId="0" applyBorder="1" applyAlignment="1" applyProtection="1">
      <alignment horizontal="left" vertical="top"/>
      <protection locked="0"/>
    </xf>
    <xf numFmtId="0" fontId="0" fillId="0" borderId="36" xfId="0" applyBorder="1" applyAlignment="1" applyProtection="1">
      <alignment horizontal="left" vertical="top"/>
      <protection locked="0"/>
    </xf>
    <xf numFmtId="0" fontId="0" fillId="0" borderId="28" xfId="0" applyBorder="1" applyAlignment="1" applyProtection="1">
      <alignment horizontal="left" vertical="top"/>
      <protection locked="0"/>
    </xf>
    <xf numFmtId="0" fontId="30" fillId="0" borderId="0" xfId="59" applyProtection="1">
      <protection locked="0"/>
    </xf>
    <xf numFmtId="0" fontId="4" fillId="0" borderId="0" xfId="0" applyFont="1" applyProtection="1">
      <protection locked="0"/>
    </xf>
    <xf numFmtId="0" fontId="34" fillId="0" borderId="0" xfId="0" applyFont="1" applyAlignment="1" applyProtection="1">
      <alignment vertical="center"/>
      <protection locked="0"/>
    </xf>
    <xf numFmtId="0" fontId="35" fillId="0" borderId="0" xfId="1" applyFont="1" applyBorder="1" applyAlignment="1" applyProtection="1">
      <alignment vertical="center" wrapText="1"/>
      <protection locked="0"/>
    </xf>
    <xf numFmtId="0" fontId="36" fillId="0" borderId="0" xfId="0" applyFont="1" applyAlignment="1" applyProtection="1">
      <alignment horizontal="left" vertical="center" wrapText="1"/>
      <protection locked="0"/>
    </xf>
    <xf numFmtId="0" fontId="12" fillId="0" borderId="0" xfId="0" applyFont="1" applyProtection="1">
      <protection locked="0"/>
    </xf>
    <xf numFmtId="0" fontId="36" fillId="0" borderId="0" xfId="0" applyFont="1" applyAlignment="1" applyProtection="1">
      <alignment vertical="center" wrapText="1"/>
      <protection locked="0"/>
    </xf>
    <xf numFmtId="0" fontId="37" fillId="0" borderId="0" xfId="0" applyFont="1" applyAlignment="1" applyProtection="1">
      <alignment horizontal="left" vertical="center" wrapText="1"/>
      <protection locked="0"/>
    </xf>
    <xf numFmtId="0" fontId="30" fillId="0" borderId="0" xfId="59"/>
    <xf numFmtId="49" fontId="16" fillId="0" borderId="9" xfId="0" applyNumberFormat="1" applyFont="1" applyBorder="1" applyAlignment="1" applyProtection="1">
      <alignment vertical="center" wrapText="1"/>
      <protection locked="0"/>
    </xf>
    <xf numFmtId="49" fontId="16" fillId="0" borderId="7" xfId="0" applyNumberFormat="1" applyFont="1" applyBorder="1" applyAlignment="1" applyProtection="1">
      <alignment vertical="center" wrapText="1"/>
      <protection locked="0"/>
    </xf>
    <xf numFmtId="49" fontId="16" fillId="0" borderId="6" xfId="0" applyNumberFormat="1" applyFont="1" applyBorder="1" applyAlignment="1" applyProtection="1">
      <alignment vertical="center" wrapText="1"/>
      <protection locked="0"/>
    </xf>
    <xf numFmtId="0" fontId="16" fillId="0" borderId="18" xfId="0" applyFont="1" applyBorder="1" applyAlignment="1" applyProtection="1">
      <alignment vertical="center" wrapText="1"/>
      <protection locked="0"/>
    </xf>
    <xf numFmtId="0" fontId="16" fillId="6" borderId="8" xfId="0" applyFont="1" applyFill="1" applyBorder="1" applyAlignment="1" applyProtection="1">
      <alignment vertical="center" wrapText="1"/>
      <protection locked="0"/>
    </xf>
    <xf numFmtId="0" fontId="16" fillId="0" borderId="22" xfId="0" applyFont="1" applyBorder="1" applyAlignment="1" applyProtection="1">
      <alignment vertical="center" wrapText="1"/>
      <protection locked="0"/>
    </xf>
    <xf numFmtId="0" fontId="16" fillId="6" borderId="5" xfId="0" applyFont="1" applyFill="1" applyBorder="1" applyAlignment="1" applyProtection="1">
      <alignment vertical="center" wrapText="1"/>
      <protection locked="0"/>
    </xf>
    <xf numFmtId="0" fontId="16" fillId="0" borderId="23" xfId="0" applyFont="1" applyBorder="1" applyAlignment="1" applyProtection="1">
      <alignment vertical="center" wrapText="1"/>
      <protection locked="0"/>
    </xf>
    <xf numFmtId="0" fontId="16" fillId="6" borderId="4" xfId="0" applyFont="1" applyFill="1" applyBorder="1" applyAlignment="1" applyProtection="1">
      <alignment vertical="center" wrapText="1"/>
      <protection locked="0"/>
    </xf>
    <xf numFmtId="0" fontId="16" fillId="0" borderId="8"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31" fillId="3" borderId="44" xfId="0" applyFont="1" applyFill="1" applyBorder="1" applyAlignment="1" applyProtection="1">
      <alignment horizontal="left" vertical="center"/>
      <protection locked="0"/>
    </xf>
    <xf numFmtId="0" fontId="0" fillId="0" borderId="45" xfId="0" applyBorder="1" applyAlignment="1" applyProtection="1">
      <protection locked="0"/>
    </xf>
    <xf numFmtId="0" fontId="0" fillId="0" borderId="46" xfId="0" applyBorder="1" applyAlignment="1" applyProtection="1">
      <protection locked="0"/>
    </xf>
    <xf numFmtId="0" fontId="10" fillId="0" borderId="44" xfId="0" applyFont="1" applyBorder="1" applyAlignment="1" applyProtection="1">
      <alignment horizontal="left" vertical="top" wrapText="1"/>
      <protection locked="0"/>
    </xf>
    <xf numFmtId="0" fontId="0" fillId="0" borderId="37" xfId="0" applyBorder="1" applyAlignment="1" applyProtection="1">
      <protection locked="0"/>
    </xf>
    <xf numFmtId="0" fontId="0" fillId="0" borderId="38" xfId="0" applyBorder="1" applyAlignment="1" applyProtection="1">
      <protection locked="0"/>
    </xf>
    <xf numFmtId="0" fontId="0" fillId="0" borderId="41" xfId="0" applyBorder="1" applyAlignment="1" applyProtection="1">
      <protection locked="0"/>
    </xf>
    <xf numFmtId="0" fontId="0" fillId="0" borderId="42" xfId="0" applyBorder="1" applyAlignment="1" applyProtection="1">
      <protection locked="0"/>
    </xf>
    <xf numFmtId="0" fontId="0" fillId="0" borderId="43" xfId="0" applyBorder="1" applyAlignment="1" applyProtection="1">
      <protection locked="0"/>
    </xf>
    <xf numFmtId="0" fontId="13" fillId="11" borderId="0" xfId="3" applyNumberFormat="1" applyFont="1" applyFill="1" applyAlignment="1" applyProtection="1">
      <alignment horizontal="left" vertical="center"/>
      <protection locked="0"/>
    </xf>
    <xf numFmtId="0" fontId="0" fillId="0" borderId="0" xfId="0" applyAlignment="1" applyProtection="1">
      <protection locked="0"/>
    </xf>
    <xf numFmtId="0" fontId="32" fillId="0" borderId="44" xfId="0" applyFont="1" applyBorder="1" applyAlignment="1" applyProtection="1">
      <alignment horizontal="left" vertical="top" wrapText="1"/>
      <protection locked="0"/>
    </xf>
    <xf numFmtId="0" fontId="0" fillId="0" borderId="39" xfId="0" applyBorder="1" applyAlignment="1" applyProtection="1">
      <protection locked="0"/>
    </xf>
    <xf numFmtId="0" fontId="0" fillId="0" borderId="40" xfId="0" applyBorder="1" applyAlignment="1" applyProtection="1">
      <protection locked="0"/>
    </xf>
    <xf numFmtId="0" fontId="13" fillId="11" borderId="0" xfId="58" applyNumberFormat="1" applyFont="1" applyFill="1" applyAlignment="1" applyProtection="1">
      <alignment horizontal="left" vertical="center"/>
      <protection locked="0"/>
    </xf>
    <xf numFmtId="0" fontId="18" fillId="3" borderId="20"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3" fillId="7" borderId="0" xfId="1" applyFont="1" applyFill="1" applyBorder="1" applyAlignment="1">
      <alignment horizontal="left" vertical="center"/>
    </xf>
    <xf numFmtId="0" fontId="0" fillId="6" borderId="0" xfId="0" applyFill="1" applyAlignment="1"/>
    <xf numFmtId="0" fontId="19" fillId="6" borderId="0" xfId="0" applyFont="1" applyFill="1" applyAlignment="1">
      <alignment horizontal="left" vertical="center" wrapText="1"/>
    </xf>
    <xf numFmtId="0" fontId="18" fillId="3" borderId="19" xfId="0" applyFont="1" applyFill="1" applyBorder="1" applyAlignment="1">
      <alignment horizontal="center" vertical="center" wrapText="1"/>
    </xf>
    <xf numFmtId="0" fontId="18" fillId="3" borderId="21" xfId="0" applyFont="1" applyFill="1" applyBorder="1" applyAlignment="1">
      <alignment horizontal="center" vertical="center" wrapText="1"/>
    </xf>
    <xf numFmtId="1" fontId="18" fillId="3" borderId="20" xfId="0" applyNumberFormat="1" applyFont="1" applyFill="1" applyBorder="1" applyAlignment="1">
      <alignment horizontal="center" vertical="center" wrapText="1"/>
    </xf>
    <xf numFmtId="1" fontId="18" fillId="3" borderId="13" xfId="0" applyNumberFormat="1"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17" xfId="0" applyFont="1" applyFill="1" applyBorder="1" applyAlignment="1">
      <alignment horizontal="center" vertical="center" wrapText="1"/>
    </xf>
  </cellXfs>
  <cellStyles count="60">
    <cellStyle name="Att1" xfId="52" xr:uid="{00000000-0005-0000-0000-000037000000}"/>
    <cellStyle name="Comma 10" xfId="42" xr:uid="{00000000-0005-0000-0000-00002C000000}"/>
    <cellStyle name="Comma 2" xfId="7" xr:uid="{00000000-0005-0000-0000-000009000000}"/>
    <cellStyle name="Comma 2 2" xfId="19" xr:uid="{00000000-0005-0000-0000-000015000000}"/>
    <cellStyle name="Comma 2 2 2" xfId="21" xr:uid="{00000000-0005-0000-0000-000017000000}"/>
    <cellStyle name="Comma 2 2 2 2" xfId="35" xr:uid="{00000000-0005-0000-0000-000025000000}"/>
    <cellStyle name="Comma 2 2 3" xfId="33" xr:uid="{00000000-0005-0000-0000-000023000000}"/>
    <cellStyle name="Comma 2 3" xfId="29" xr:uid="{00000000-0005-0000-0000-00001F000000}"/>
    <cellStyle name="Comma 2 3 2" xfId="38" xr:uid="{00000000-0005-0000-0000-000028000000}"/>
    <cellStyle name="Comma 2 4" xfId="31" xr:uid="{00000000-0005-0000-0000-000021000000}"/>
    <cellStyle name="Comma 3" xfId="12" xr:uid="{00000000-0005-0000-0000-00000E000000}"/>
    <cellStyle name="Comma 3 2" xfId="20" xr:uid="{00000000-0005-0000-0000-000016000000}"/>
    <cellStyle name="Comma 3 2 2" xfId="22" xr:uid="{00000000-0005-0000-0000-000018000000}"/>
    <cellStyle name="Comma 3 2 2 2" xfId="36" xr:uid="{00000000-0005-0000-0000-000026000000}"/>
    <cellStyle name="Comma 3 2 3" xfId="34" xr:uid="{00000000-0005-0000-0000-000024000000}"/>
    <cellStyle name="Comma 3 3" xfId="32" xr:uid="{00000000-0005-0000-0000-000022000000}"/>
    <cellStyle name="Comma 4 14 2" xfId="46" xr:uid="{00000000-0005-0000-0000-000030000000}"/>
    <cellStyle name="Comma 4 19" xfId="45" xr:uid="{00000000-0005-0000-0000-00002F000000}"/>
    <cellStyle name="Comma 4 3" xfId="24" xr:uid="{00000000-0005-0000-0000-00001A000000}"/>
    <cellStyle name="Comma 4 3 2" xfId="37" xr:uid="{00000000-0005-0000-0000-000027000000}"/>
    <cellStyle name="DateShort 2" xfId="5" xr:uid="{00000000-0005-0000-0000-000007000000}"/>
    <cellStyle name="Descriptor text" xfId="4" xr:uid="{00000000-0005-0000-0000-000006000000}"/>
    <cellStyle name="Descriptor text 2" xfId="56" xr:uid="{02BD3453-35FD-442E-9F8E-58BC2D18D241}"/>
    <cellStyle name="Heading" xfId="3" xr:uid="{00000000-0005-0000-0000-000005000000}"/>
    <cellStyle name="Heading 1" xfId="1" builtinId="16"/>
    <cellStyle name="Heading 1 2" xfId="43" xr:uid="{00000000-0005-0000-0000-00002D000000}"/>
    <cellStyle name="Heading 2" xfId="2" builtinId="17"/>
    <cellStyle name="Heading 2 2" xfId="16" xr:uid="{00000000-0005-0000-0000-000012000000}"/>
    <cellStyle name="Heading 5" xfId="58" xr:uid="{FD544188-2A1B-40C6-A2EC-CD3553280271}"/>
    <cellStyle name="Hyperlink" xfId="59" builtinId="8"/>
    <cellStyle name="Input%" xfId="9" xr:uid="{00000000-0005-0000-0000-00000B000000}"/>
    <cellStyle name="InputStyle" xfId="8" xr:uid="{00000000-0005-0000-0000-00000A000000}"/>
    <cellStyle name="Normal" xfId="0" builtinId="0"/>
    <cellStyle name="Normal 12" xfId="44" xr:uid="{00000000-0005-0000-0000-00002E000000}"/>
    <cellStyle name="Normal 2" xfId="6" xr:uid="{00000000-0005-0000-0000-000008000000}"/>
    <cellStyle name="Normal 2 2" xfId="17" xr:uid="{00000000-0005-0000-0000-000013000000}"/>
    <cellStyle name="Normal 2 3 2" xfId="26" xr:uid="{00000000-0005-0000-0000-00001C000000}"/>
    <cellStyle name="Normal 2 4 2" xfId="23" xr:uid="{00000000-0005-0000-0000-000019000000}"/>
    <cellStyle name="Normal 2 5" xfId="13" xr:uid="{00000000-0005-0000-0000-00000F000000}"/>
    <cellStyle name="Normal 2 5 2" xfId="53" xr:uid="{00000000-0005-0000-0000-00003A000000}"/>
    <cellStyle name="Normal 3" xfId="10" xr:uid="{00000000-0005-0000-0000-00000C000000}"/>
    <cellStyle name="Normal 3 2 2" xfId="15" xr:uid="{00000000-0005-0000-0000-000011000000}"/>
    <cellStyle name="Normal 3 2 4 4" xfId="49" xr:uid="{00000000-0005-0000-0000-000033000000}"/>
    <cellStyle name="Normal 3 3" xfId="51" xr:uid="{00000000-0005-0000-0000-000036000000}"/>
    <cellStyle name="Normal 3 7" xfId="18" xr:uid="{00000000-0005-0000-0000-000014000000}"/>
    <cellStyle name="Normal 4" xfId="11" xr:uid="{00000000-0005-0000-0000-00000D000000}"/>
    <cellStyle name="Normal 4 2 2" xfId="28" xr:uid="{00000000-0005-0000-0000-00001E000000}"/>
    <cellStyle name="Normal 4 3" xfId="40" xr:uid="{00000000-0005-0000-0000-00002A000000}"/>
    <cellStyle name="Normal 4 4" xfId="54" xr:uid="{00000000-0005-0000-0000-00003B000000}"/>
    <cellStyle name="Normal 4 4 2" xfId="47" xr:uid="{00000000-0005-0000-0000-000031000000}"/>
    <cellStyle name="Normal 5" xfId="57" xr:uid="{94FAEC9F-89BF-41BA-B3F8-FBB5C49FA608}"/>
    <cellStyle name="Normal 5 2" xfId="41" xr:uid="{00000000-0005-0000-0000-00002B000000}"/>
    <cellStyle name="Normal 7" xfId="48" xr:uid="{00000000-0005-0000-0000-000032000000}"/>
    <cellStyle name="Normal 7 2" xfId="14" xr:uid="{00000000-0005-0000-0000-000010000000}"/>
    <cellStyle name="Normal 8" xfId="55" xr:uid="{00000000-0005-0000-0000-00003C000000}"/>
    <cellStyle name="Normal 8 2 2 2" xfId="39" xr:uid="{00000000-0005-0000-0000-000029000000}"/>
    <cellStyle name="Normal 8 2 3" xfId="30" xr:uid="{00000000-0005-0000-0000-000020000000}"/>
    <cellStyle name="Percent 2 2" xfId="50" xr:uid="{00000000-0005-0000-0000-000034000000}"/>
    <cellStyle name="Percent 2 4" xfId="25" xr:uid="{00000000-0005-0000-0000-00001B000000}"/>
    <cellStyle name="Validation error" xfId="27" xr:uid="{00000000-0005-0000-0000-00001D000000}"/>
  </cellStyles>
  <dxfs count="0"/>
  <tableStyles count="1" defaultTableStyle="TableStyleMedium2" defaultPivotStyle="PivotStyleLight16">
    <tableStyle name="Invisible" pivot="0" table="0" count="0" xr9:uid="{107B2243-60B3-49B5-9042-6B7738A565CB}"/>
  </tableStyles>
  <colors>
    <mruColors>
      <color rgb="FFFFF0D0"/>
      <color rgb="FF84CEFF"/>
      <color rgb="FF0071CE"/>
      <color rgb="FFFF84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wat PPT">
  <a:themeElements>
    <a:clrScheme name="Ofwat">
      <a:dk1>
        <a:sysClr val="windowText" lastClr="000000"/>
      </a:dk1>
      <a:lt1>
        <a:sysClr val="window" lastClr="FFFFFF"/>
      </a:lt1>
      <a:dk2>
        <a:srgbClr val="003595"/>
      </a:dk2>
      <a:lt2>
        <a:srgbClr val="DCECF5"/>
      </a:lt2>
      <a:accent1>
        <a:srgbClr val="0071CE"/>
      </a:accent1>
      <a:accent2>
        <a:srgbClr val="63656A"/>
      </a:accent2>
      <a:accent3>
        <a:srgbClr val="FFB81D"/>
      </a:accent3>
      <a:accent4>
        <a:srgbClr val="62A70F"/>
      </a:accent4>
      <a:accent5>
        <a:srgbClr val="FF8772"/>
      </a:accent5>
      <a:accent6>
        <a:srgbClr val="D60037"/>
      </a:accent6>
      <a:hlink>
        <a:srgbClr val="0071CE"/>
      </a:hlink>
      <a:folHlink>
        <a:srgbClr val="94368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none" lIns="0" tIns="0" rIns="0" bIns="0" rtlCol="0">
        <a:spAutoFit/>
      </a:bodyPr>
      <a:lstStyle>
        <a:defPPr>
          <a:defRPr dirty="0" err="1" smtClean="0">
            <a:solidFill>
              <a:schemeClr val="bg1"/>
            </a:solidFill>
          </a:defRPr>
        </a:defPPr>
      </a:lstStyle>
    </a:txDef>
  </a:objectDefaults>
  <a:extraClrSchemeLst/>
  <a:extLst>
    <a:ext uri="{05A4C25C-085E-4340-85A3-A5531E510DB2}">
      <thm15:themeFamily xmlns:thm15="http://schemas.microsoft.com/office/thememl/2012/main" name="Ofwat PPT" id="{D06EF821-5838-42C1-9306-F5FEA921E25C}" vid="{704D4045-0AFB-4F99-9D5F-4111DEAA6D81}"/>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E6D8B-3C9B-47FA-8F0C-13CA3AC70176}">
  <dimension ref="A1:G29"/>
  <sheetViews>
    <sheetView zoomScale="80" zoomScaleNormal="80" workbookViewId="0">
      <selection activeCell="B9" sqref="B9:G20"/>
    </sheetView>
  </sheetViews>
  <sheetFormatPr defaultColWidth="9" defaultRowHeight="14.25" x14ac:dyDescent="0.2"/>
  <cols>
    <col min="1" max="1" width="2.75" style="57" customWidth="1"/>
    <col min="2" max="2" width="63" style="57" customWidth="1"/>
    <col min="3" max="3" width="9" style="57"/>
    <col min="4" max="4" width="17.5" style="57" customWidth="1"/>
    <col min="5" max="5" width="3.375" style="57" customWidth="1"/>
    <col min="6" max="6" width="9" style="57"/>
    <col min="7" max="7" width="29.625" style="57" customWidth="1"/>
    <col min="8" max="16384" width="9" style="57"/>
  </cols>
  <sheetData>
    <row r="1" spans="1:7" x14ac:dyDescent="0.2">
      <c r="A1" s="57" t="s">
        <v>0</v>
      </c>
    </row>
    <row r="2" spans="1:7" ht="19.5" x14ac:dyDescent="0.2">
      <c r="B2" s="107" t="s">
        <v>1</v>
      </c>
      <c r="C2" s="108"/>
      <c r="D2" s="108"/>
      <c r="E2" s="108"/>
      <c r="F2" s="108"/>
      <c r="G2" s="108"/>
    </row>
    <row r="4" spans="1:7" ht="15" x14ac:dyDescent="0.2">
      <c r="B4" s="98" t="s">
        <v>2</v>
      </c>
      <c r="C4" s="99"/>
      <c r="D4" s="99"/>
      <c r="E4" s="99"/>
      <c r="F4" s="99"/>
      <c r="G4" s="100"/>
    </row>
    <row r="5" spans="1:7" ht="20.25" customHeight="1" x14ac:dyDescent="0.2">
      <c r="B5" s="109" t="s">
        <v>3</v>
      </c>
      <c r="C5" s="102"/>
      <c r="D5" s="102"/>
      <c r="E5" s="102"/>
      <c r="F5" s="102"/>
      <c r="G5" s="103"/>
    </row>
    <row r="6" spans="1:7" ht="20.25" customHeight="1" x14ac:dyDescent="0.2">
      <c r="B6" s="110"/>
      <c r="C6" s="108"/>
      <c r="D6" s="108"/>
      <c r="E6" s="108"/>
      <c r="F6" s="108"/>
      <c r="G6" s="111"/>
    </row>
    <row r="7" spans="1:7" ht="114" customHeight="1" x14ac:dyDescent="0.2">
      <c r="B7" s="104"/>
      <c r="C7" s="105"/>
      <c r="D7" s="105"/>
      <c r="E7" s="105"/>
      <c r="F7" s="105"/>
      <c r="G7" s="106"/>
    </row>
    <row r="8" spans="1:7" ht="15" x14ac:dyDescent="0.2">
      <c r="B8" s="98" t="s">
        <v>4</v>
      </c>
      <c r="C8" s="99"/>
      <c r="D8" s="99"/>
      <c r="E8" s="99"/>
      <c r="F8" s="99"/>
      <c r="G8" s="100"/>
    </row>
    <row r="9" spans="1:7" ht="29.1" customHeight="1" x14ac:dyDescent="0.2">
      <c r="B9" s="101" t="s">
        <v>5</v>
      </c>
      <c r="C9" s="102"/>
      <c r="D9" s="102"/>
      <c r="E9" s="102"/>
      <c r="F9" s="102"/>
      <c r="G9" s="103"/>
    </row>
    <row r="10" spans="1:7" ht="29.1" customHeight="1" x14ac:dyDescent="0.2">
      <c r="B10" s="110"/>
      <c r="C10" s="108"/>
      <c r="D10" s="108"/>
      <c r="E10" s="108"/>
      <c r="F10" s="108"/>
      <c r="G10" s="111"/>
    </row>
    <row r="11" spans="1:7" ht="29.1" customHeight="1" x14ac:dyDescent="0.2">
      <c r="B11" s="110"/>
      <c r="C11" s="108"/>
      <c r="D11" s="108"/>
      <c r="E11" s="108"/>
      <c r="F11" s="108"/>
      <c r="G11" s="111"/>
    </row>
    <row r="12" spans="1:7" ht="29.1" customHeight="1" x14ac:dyDescent="0.2">
      <c r="B12" s="110"/>
      <c r="C12" s="108"/>
      <c r="D12" s="108"/>
      <c r="E12" s="108"/>
      <c r="F12" s="108"/>
      <c r="G12" s="111"/>
    </row>
    <row r="13" spans="1:7" ht="29.1" customHeight="1" x14ac:dyDescent="0.2">
      <c r="B13" s="110"/>
      <c r="C13" s="108"/>
      <c r="D13" s="108"/>
      <c r="E13" s="108"/>
      <c r="F13" s="108"/>
      <c r="G13" s="111"/>
    </row>
    <row r="14" spans="1:7" ht="29.1" customHeight="1" x14ac:dyDescent="0.2">
      <c r="B14" s="110"/>
      <c r="C14" s="108"/>
      <c r="D14" s="108"/>
      <c r="E14" s="108"/>
      <c r="F14" s="108"/>
      <c r="G14" s="111"/>
    </row>
    <row r="15" spans="1:7" ht="29.1" customHeight="1" x14ac:dyDescent="0.2">
      <c r="B15" s="110"/>
      <c r="C15" s="108"/>
      <c r="D15" s="108"/>
      <c r="E15" s="108"/>
      <c r="F15" s="108"/>
      <c r="G15" s="111"/>
    </row>
    <row r="16" spans="1:7" ht="29.1" customHeight="1" x14ac:dyDescent="0.2">
      <c r="B16" s="110"/>
      <c r="C16" s="108"/>
      <c r="D16" s="108"/>
      <c r="E16" s="108"/>
      <c r="F16" s="108"/>
      <c r="G16" s="111"/>
    </row>
    <row r="17" spans="2:7" ht="29.1" customHeight="1" x14ac:dyDescent="0.2">
      <c r="B17" s="110"/>
      <c r="C17" s="108"/>
      <c r="D17" s="108"/>
      <c r="E17" s="108"/>
      <c r="F17" s="108"/>
      <c r="G17" s="111"/>
    </row>
    <row r="18" spans="2:7" ht="29.1" customHeight="1" x14ac:dyDescent="0.2">
      <c r="B18" s="110"/>
      <c r="C18" s="108"/>
      <c r="D18" s="108"/>
      <c r="E18" s="108"/>
      <c r="F18" s="108"/>
      <c r="G18" s="111"/>
    </row>
    <row r="19" spans="2:7" ht="29.1" customHeight="1" x14ac:dyDescent="0.2">
      <c r="B19" s="110"/>
      <c r="C19" s="108"/>
      <c r="D19" s="108"/>
      <c r="E19" s="108"/>
      <c r="F19" s="108"/>
      <c r="G19" s="111"/>
    </row>
    <row r="20" spans="2:7" ht="76.5" customHeight="1" x14ac:dyDescent="0.2">
      <c r="B20" s="104"/>
      <c r="C20" s="105"/>
      <c r="D20" s="105"/>
      <c r="E20" s="105"/>
      <c r="F20" s="105"/>
      <c r="G20" s="106"/>
    </row>
    <row r="21" spans="2:7" ht="15" x14ac:dyDescent="0.2">
      <c r="B21" s="98" t="s">
        <v>6</v>
      </c>
      <c r="C21" s="99"/>
      <c r="D21" s="99"/>
      <c r="E21" s="99"/>
      <c r="F21" s="99"/>
      <c r="G21" s="100"/>
    </row>
    <row r="22" spans="2:7" ht="20.25" customHeight="1" x14ac:dyDescent="0.2">
      <c r="B22" s="101" t="s">
        <v>7</v>
      </c>
      <c r="C22" s="102"/>
      <c r="D22" s="102"/>
      <c r="E22" s="102"/>
      <c r="F22" s="102"/>
      <c r="G22" s="103"/>
    </row>
    <row r="23" spans="2:7" ht="20.25" customHeight="1" x14ac:dyDescent="0.2">
      <c r="B23" s="104"/>
      <c r="C23" s="105"/>
      <c r="D23" s="105"/>
      <c r="E23" s="105"/>
      <c r="F23" s="105"/>
      <c r="G23" s="106"/>
    </row>
    <row r="24" spans="2:7" ht="15" x14ac:dyDescent="0.2">
      <c r="B24" s="98" t="s">
        <v>8</v>
      </c>
      <c r="C24" s="99"/>
      <c r="D24" s="99"/>
      <c r="E24" s="99"/>
      <c r="F24" s="99"/>
      <c r="G24" s="100"/>
    </row>
    <row r="25" spans="2:7" ht="20.25" customHeight="1" x14ac:dyDescent="0.2">
      <c r="B25" s="101" t="s">
        <v>9</v>
      </c>
      <c r="C25" s="102"/>
      <c r="D25" s="102"/>
      <c r="E25" s="102"/>
      <c r="F25" s="102"/>
      <c r="G25" s="103"/>
    </row>
    <row r="26" spans="2:7" ht="20.25" customHeight="1" x14ac:dyDescent="0.2">
      <c r="B26" s="104"/>
      <c r="C26" s="105"/>
      <c r="D26" s="105"/>
      <c r="E26" s="105"/>
      <c r="F26" s="105"/>
      <c r="G26" s="106"/>
    </row>
    <row r="27" spans="2:7" x14ac:dyDescent="0.2">
      <c r="B27" s="85"/>
    </row>
    <row r="29" spans="2:7" ht="20.25" customHeight="1" x14ac:dyDescent="0.2">
      <c r="B29" s="77"/>
    </row>
  </sheetData>
  <mergeCells count="9">
    <mergeCell ref="B21:G21"/>
    <mergeCell ref="B22:G23"/>
    <mergeCell ref="B24:G24"/>
    <mergeCell ref="B25:G26"/>
    <mergeCell ref="B2:G2"/>
    <mergeCell ref="B4:G4"/>
    <mergeCell ref="B5:G7"/>
    <mergeCell ref="B8:G8"/>
    <mergeCell ref="B9:G2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F22F9-B448-42A3-8812-2053EB06DF0C}">
  <dimension ref="A2:E28"/>
  <sheetViews>
    <sheetView zoomScale="80" zoomScaleNormal="80" workbookViewId="0">
      <selection activeCell="B4" sqref="B4"/>
    </sheetView>
  </sheetViews>
  <sheetFormatPr defaultRowHeight="14.25" x14ac:dyDescent="0.2"/>
  <cols>
    <col min="1" max="1" width="2.125" customWidth="1"/>
    <col min="2" max="2" width="45.25" bestFit="1" customWidth="1"/>
    <col min="3" max="3" width="27.125" bestFit="1" customWidth="1"/>
    <col min="4" max="4" width="8.625" bestFit="1" customWidth="1"/>
    <col min="5" max="5" width="16.5" customWidth="1"/>
  </cols>
  <sheetData>
    <row r="2" spans="1:5" s="57" customFormat="1" ht="20.25" customHeight="1" x14ac:dyDescent="0.2">
      <c r="B2" s="112" t="s">
        <v>10</v>
      </c>
      <c r="C2" s="112"/>
      <c r="D2" s="58"/>
      <c r="E2" s="58"/>
    </row>
    <row r="3" spans="1:5" s="57" customFormat="1" ht="20.25" customHeight="1" thickBot="1" x14ac:dyDescent="0.25">
      <c r="B3" s="59"/>
      <c r="C3" s="59"/>
    </row>
    <row r="4" spans="1:5" s="57" customFormat="1" ht="20.25" customHeight="1" thickBot="1" x14ac:dyDescent="0.25">
      <c r="A4" s="60"/>
      <c r="B4" s="61" t="s">
        <v>11</v>
      </c>
      <c r="C4" s="62" t="s">
        <v>12</v>
      </c>
    </row>
    <row r="5" spans="1:5" s="57" customFormat="1" ht="20.25" customHeight="1" x14ac:dyDescent="0.2"/>
    <row r="6" spans="1:5" ht="19.5" x14ac:dyDescent="0.2">
      <c r="B6" s="58" t="s">
        <v>13</v>
      </c>
      <c r="C6" s="58"/>
      <c r="D6" s="58"/>
      <c r="E6" s="58"/>
    </row>
    <row r="7" spans="1:5" ht="15" thickBot="1" x14ac:dyDescent="0.25">
      <c r="B7" s="64"/>
      <c r="C7" s="64"/>
      <c r="D7" s="63"/>
      <c r="E7" s="63"/>
    </row>
    <row r="8" spans="1:5" ht="30.75" thickBot="1" x14ac:dyDescent="0.25">
      <c r="B8" s="65" t="s">
        <v>14</v>
      </c>
      <c r="C8" s="66" t="s">
        <v>15</v>
      </c>
      <c r="D8" s="66" t="s">
        <v>16</v>
      </c>
      <c r="E8" s="67" t="s">
        <v>17</v>
      </c>
    </row>
    <row r="9" spans="1:5" x14ac:dyDescent="0.2">
      <c r="B9" s="68"/>
      <c r="C9" s="69" t="s">
        <v>18</v>
      </c>
      <c r="D9" s="69" t="s">
        <v>19</v>
      </c>
      <c r="E9" s="70" t="s">
        <v>20</v>
      </c>
    </row>
    <row r="10" spans="1:5" x14ac:dyDescent="0.2">
      <c r="B10" s="71" t="s">
        <v>21</v>
      </c>
      <c r="C10" s="72" t="s">
        <v>21</v>
      </c>
      <c r="D10" s="72" t="s">
        <v>22</v>
      </c>
      <c r="E10" s="73" t="s">
        <v>23</v>
      </c>
    </row>
    <row r="11" spans="1:5" x14ac:dyDescent="0.2">
      <c r="B11" s="71" t="s">
        <v>24</v>
      </c>
      <c r="C11" s="72" t="s">
        <v>25</v>
      </c>
      <c r="D11" s="72" t="s">
        <v>11</v>
      </c>
      <c r="E11" s="73" t="s">
        <v>20</v>
      </c>
    </row>
    <row r="12" spans="1:5" x14ac:dyDescent="0.2">
      <c r="B12" s="71" t="s">
        <v>26</v>
      </c>
      <c r="C12" s="72" t="s">
        <v>27</v>
      </c>
      <c r="D12" s="72" t="s">
        <v>28</v>
      </c>
      <c r="E12" s="73" t="s">
        <v>23</v>
      </c>
    </row>
    <row r="13" spans="1:5" x14ac:dyDescent="0.2">
      <c r="B13" s="71" t="s">
        <v>29</v>
      </c>
      <c r="C13" s="72" t="s">
        <v>30</v>
      </c>
      <c r="D13" s="72" t="s">
        <v>31</v>
      </c>
      <c r="E13" s="73" t="s">
        <v>20</v>
      </c>
    </row>
    <row r="14" spans="1:5" x14ac:dyDescent="0.2">
      <c r="B14" s="71" t="s">
        <v>32</v>
      </c>
      <c r="C14" s="72" t="s">
        <v>33</v>
      </c>
      <c r="D14" s="72" t="s">
        <v>34</v>
      </c>
      <c r="E14" s="73" t="s">
        <v>20</v>
      </c>
    </row>
    <row r="15" spans="1:5" x14ac:dyDescent="0.2">
      <c r="B15" s="71" t="s">
        <v>35</v>
      </c>
      <c r="C15" s="72" t="s">
        <v>36</v>
      </c>
      <c r="D15" s="72" t="s">
        <v>37</v>
      </c>
      <c r="E15" s="73" t="s">
        <v>20</v>
      </c>
    </row>
    <row r="16" spans="1:5" x14ac:dyDescent="0.2">
      <c r="B16" s="71" t="s">
        <v>38</v>
      </c>
      <c r="C16" s="72" t="s">
        <v>39</v>
      </c>
      <c r="D16" s="72" t="s">
        <v>40</v>
      </c>
      <c r="E16" s="73" t="s">
        <v>23</v>
      </c>
    </row>
    <row r="17" spans="2:5" x14ac:dyDescent="0.2">
      <c r="B17" s="71" t="s">
        <v>41</v>
      </c>
      <c r="C17" s="72" t="s">
        <v>42</v>
      </c>
      <c r="D17" s="72" t="s">
        <v>43</v>
      </c>
      <c r="E17" s="73" t="s">
        <v>20</v>
      </c>
    </row>
    <row r="18" spans="2:5" x14ac:dyDescent="0.2">
      <c r="B18" s="71" t="s">
        <v>44</v>
      </c>
      <c r="C18" s="72" t="s">
        <v>45</v>
      </c>
      <c r="D18" s="72" t="s">
        <v>46</v>
      </c>
      <c r="E18" s="73" t="s">
        <v>23</v>
      </c>
    </row>
    <row r="19" spans="2:5" x14ac:dyDescent="0.2">
      <c r="B19" s="71" t="s">
        <v>47</v>
      </c>
      <c r="C19" s="72" t="s">
        <v>48</v>
      </c>
      <c r="D19" s="72" t="s">
        <v>49</v>
      </c>
      <c r="E19" s="73" t="s">
        <v>23</v>
      </c>
    </row>
    <row r="20" spans="2:5" x14ac:dyDescent="0.2">
      <c r="B20" s="71" t="s">
        <v>50</v>
      </c>
      <c r="C20" s="72" t="s">
        <v>51</v>
      </c>
      <c r="D20" s="72" t="s">
        <v>52</v>
      </c>
      <c r="E20" s="73" t="s">
        <v>20</v>
      </c>
    </row>
    <row r="21" spans="2:5" x14ac:dyDescent="0.2">
      <c r="B21" s="71" t="s">
        <v>53</v>
      </c>
      <c r="C21" s="72" t="s">
        <v>54</v>
      </c>
      <c r="D21" s="72" t="s">
        <v>55</v>
      </c>
      <c r="E21" s="73" t="s">
        <v>20</v>
      </c>
    </row>
    <row r="22" spans="2:5" x14ac:dyDescent="0.2">
      <c r="B22" s="71" t="s">
        <v>56</v>
      </c>
      <c r="C22" s="72" t="s">
        <v>57</v>
      </c>
      <c r="D22" s="72" t="s">
        <v>58</v>
      </c>
      <c r="E22" s="73" t="s">
        <v>20</v>
      </c>
    </row>
    <row r="23" spans="2:5" x14ac:dyDescent="0.2">
      <c r="B23" s="71" t="s">
        <v>59</v>
      </c>
      <c r="C23" s="72" t="s">
        <v>60</v>
      </c>
      <c r="D23" s="72" t="s">
        <v>61</v>
      </c>
      <c r="E23" s="73" t="s">
        <v>23</v>
      </c>
    </row>
    <row r="24" spans="2:5" x14ac:dyDescent="0.2">
      <c r="B24" s="71" t="s">
        <v>62</v>
      </c>
      <c r="C24" s="72" t="s">
        <v>62</v>
      </c>
      <c r="D24" s="72" t="s">
        <v>63</v>
      </c>
      <c r="E24" s="73" t="s">
        <v>20</v>
      </c>
    </row>
    <row r="25" spans="2:5" x14ac:dyDescent="0.2">
      <c r="B25" s="71" t="s">
        <v>64</v>
      </c>
      <c r="C25" s="72" t="s">
        <v>65</v>
      </c>
      <c r="D25" s="72" t="s">
        <v>66</v>
      </c>
      <c r="E25" s="73" t="s">
        <v>20</v>
      </c>
    </row>
    <row r="26" spans="2:5" x14ac:dyDescent="0.2">
      <c r="B26" s="71" t="s">
        <v>67</v>
      </c>
      <c r="C26" s="72" t="s">
        <v>68</v>
      </c>
      <c r="D26" s="72" t="s">
        <v>69</v>
      </c>
      <c r="E26" s="73" t="s">
        <v>20</v>
      </c>
    </row>
    <row r="27" spans="2:5" x14ac:dyDescent="0.2">
      <c r="B27" s="71" t="s">
        <v>70</v>
      </c>
      <c r="C27" s="72" t="s">
        <v>71</v>
      </c>
      <c r="D27" s="72" t="s">
        <v>72</v>
      </c>
      <c r="E27" s="73" t="s">
        <v>20</v>
      </c>
    </row>
    <row r="28" spans="2:5" ht="15" thickBot="1" x14ac:dyDescent="0.25">
      <c r="B28" s="74" t="s">
        <v>73</v>
      </c>
      <c r="C28" s="75" t="s">
        <v>74</v>
      </c>
      <c r="D28" s="75" t="s">
        <v>75</v>
      </c>
      <c r="E28" s="76" t="s">
        <v>20</v>
      </c>
    </row>
  </sheetData>
  <mergeCells count="1">
    <mergeCell ref="B2:C2"/>
  </mergeCells>
  <dataValidations count="1">
    <dataValidation type="list" allowBlank="1" showInputMessage="1" showErrorMessage="1" sqref="B4" xr:uid="{40B4B813-4B70-4FAB-A63B-41DECD3723EA}">
      <formula1>$D$10:$D$28</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83A2A-4CB1-4ABB-B352-A839FDC7EE39}">
  <sheetPr>
    <tabColor rgb="FF0071CE"/>
  </sheetPr>
  <dimension ref="A1:AF34"/>
  <sheetViews>
    <sheetView zoomScale="80" zoomScaleNormal="80" workbookViewId="0"/>
  </sheetViews>
  <sheetFormatPr defaultColWidth="9" defaultRowHeight="14.25" x14ac:dyDescent="0.2"/>
  <cols>
    <col min="1" max="1" width="1.625" style="6" customWidth="1"/>
    <col min="2" max="2" width="33.5" style="6" customWidth="1"/>
    <col min="3" max="3" width="17.75" style="6" customWidth="1"/>
    <col min="4" max="4" width="57.875" style="6" customWidth="1"/>
    <col min="5" max="6" width="17.75" style="6" customWidth="1"/>
    <col min="7" max="7" width="57.875" style="6" customWidth="1"/>
    <col min="8" max="9" width="6.5" style="6" customWidth="1"/>
    <col min="10" max="10" width="13.375" style="6" customWidth="1"/>
    <col min="11" max="11" width="14.5" style="6" customWidth="1"/>
    <col min="12" max="16" width="13.375" style="6" customWidth="1"/>
    <col min="17" max="17" width="14.5" style="6" customWidth="1"/>
    <col min="18" max="27" width="13.375" style="6" customWidth="1"/>
    <col min="28" max="28" width="5.625" style="6" customWidth="1"/>
    <col min="29" max="29" width="12.125" style="6" customWidth="1"/>
    <col min="30" max="30" width="3" style="6" customWidth="1"/>
    <col min="31" max="31" width="9" style="6"/>
    <col min="32" max="16384" width="9" style="34"/>
  </cols>
  <sheetData>
    <row r="1" spans="1:32" s="57" customFormat="1" ht="20.25" customHeight="1" x14ac:dyDescent="0.2">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row>
    <row r="2" spans="1:32" s="57" customFormat="1" ht="20.25" customHeight="1" x14ac:dyDescent="0.2">
      <c r="A2" s="79"/>
      <c r="B2" s="80" t="s">
        <v>76</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2" s="57" customFormat="1" ht="20.25" customHeight="1" x14ac:dyDescent="0.25">
      <c r="A3" s="79"/>
      <c r="B3" s="82" t="str">
        <f ca="1">INDIRECT("Validation!B4")</f>
        <v>ANH</v>
      </c>
      <c r="C3" s="83"/>
      <c r="D3" s="83"/>
      <c r="E3" s="84"/>
      <c r="F3" s="84"/>
      <c r="G3" s="84"/>
      <c r="H3" s="84"/>
      <c r="I3" s="84"/>
      <c r="J3" s="84"/>
      <c r="K3" s="84"/>
      <c r="L3" s="84"/>
      <c r="M3" s="84"/>
      <c r="N3" s="84"/>
      <c r="O3" s="84"/>
      <c r="P3" s="84"/>
      <c r="Q3" s="84"/>
      <c r="R3" s="84"/>
      <c r="S3" s="84"/>
      <c r="T3" s="84"/>
      <c r="U3" s="84"/>
      <c r="V3" s="84"/>
      <c r="W3" s="84"/>
      <c r="X3" s="84"/>
      <c r="Y3" s="84"/>
      <c r="Z3" s="84"/>
      <c r="AA3" s="84"/>
      <c r="AB3" s="84"/>
      <c r="AC3" s="84"/>
      <c r="AD3" s="84"/>
    </row>
    <row r="4" spans="1:32" ht="31.5" customHeight="1" x14ac:dyDescent="0.2">
      <c r="A4" s="12"/>
      <c r="B4" s="115" t="s">
        <v>77</v>
      </c>
      <c r="C4" s="115"/>
      <c r="D4" s="115"/>
      <c r="E4" s="115"/>
      <c r="F4" s="115"/>
      <c r="G4" s="115"/>
      <c r="H4" s="116"/>
      <c r="I4" s="116"/>
      <c r="J4" s="116"/>
      <c r="K4" s="116"/>
      <c r="L4" s="116"/>
      <c r="M4" s="116"/>
      <c r="N4" s="116"/>
      <c r="O4" s="116"/>
      <c r="P4" s="116"/>
      <c r="Q4" s="116"/>
      <c r="R4" s="116"/>
      <c r="S4" s="116"/>
      <c r="T4" s="116"/>
      <c r="U4" s="116"/>
      <c r="V4" s="116"/>
      <c r="W4" s="116"/>
      <c r="X4" s="116"/>
      <c r="Y4" s="116"/>
      <c r="Z4" s="116"/>
      <c r="AA4" s="116"/>
      <c r="AB4" s="116"/>
      <c r="AC4" s="116"/>
      <c r="AD4" s="116"/>
      <c r="AF4" s="6"/>
    </row>
    <row r="5" spans="1:32" ht="20.25" customHeight="1" thickBot="1" x14ac:dyDescent="0.25">
      <c r="A5" s="12"/>
      <c r="B5" s="117"/>
      <c r="C5" s="117"/>
      <c r="D5" s="117"/>
      <c r="E5" s="117"/>
      <c r="F5" s="117"/>
      <c r="G5" s="117"/>
      <c r="H5" s="116"/>
      <c r="I5" s="116"/>
      <c r="J5" s="116"/>
      <c r="K5" s="116"/>
      <c r="L5" s="116"/>
      <c r="M5" s="116"/>
      <c r="N5" s="116"/>
      <c r="O5" s="116"/>
      <c r="P5" s="116"/>
      <c r="Q5" s="116"/>
      <c r="R5" s="116"/>
      <c r="S5" s="116"/>
      <c r="T5" s="116"/>
      <c r="U5" s="36"/>
      <c r="V5" s="36"/>
      <c r="W5" s="36"/>
      <c r="X5" s="36"/>
      <c r="Y5" s="36"/>
      <c r="Z5" s="36"/>
      <c r="AA5" s="36"/>
      <c r="AB5" s="36"/>
      <c r="AC5" s="36"/>
      <c r="AD5" s="36"/>
    </row>
    <row r="6" spans="1:32" ht="40.5" customHeight="1" thickBot="1" x14ac:dyDescent="0.25">
      <c r="A6" s="12"/>
      <c r="B6" s="118" t="s">
        <v>78</v>
      </c>
      <c r="C6" s="113" t="s">
        <v>79</v>
      </c>
      <c r="D6" s="113" t="s">
        <v>80</v>
      </c>
      <c r="E6" s="113" t="s">
        <v>81</v>
      </c>
      <c r="F6" s="113" t="s">
        <v>82</v>
      </c>
      <c r="G6" s="113" t="s">
        <v>83</v>
      </c>
      <c r="H6" s="113" t="s">
        <v>84</v>
      </c>
      <c r="I6" s="120" t="s">
        <v>85</v>
      </c>
      <c r="J6" s="122" t="s">
        <v>86</v>
      </c>
      <c r="K6" s="122"/>
      <c r="L6" s="122"/>
      <c r="M6" s="122"/>
      <c r="N6" s="122"/>
      <c r="O6" s="122"/>
      <c r="P6" s="122" t="s">
        <v>87</v>
      </c>
      <c r="Q6" s="122"/>
      <c r="R6" s="122"/>
      <c r="S6" s="122"/>
      <c r="T6" s="122"/>
      <c r="U6" s="122"/>
      <c r="V6" s="122" t="s">
        <v>88</v>
      </c>
      <c r="W6" s="122"/>
      <c r="X6" s="122"/>
      <c r="Y6" s="122"/>
      <c r="Z6" s="122"/>
      <c r="AA6" s="122"/>
      <c r="AB6" s="36"/>
      <c r="AC6" s="36"/>
      <c r="AD6" s="36"/>
    </row>
    <row r="7" spans="1:32" s="7" customFormat="1" ht="45.75" customHeight="1" thickBot="1" x14ac:dyDescent="0.25">
      <c r="A7" s="12"/>
      <c r="B7" s="119"/>
      <c r="C7" s="114"/>
      <c r="D7" s="114"/>
      <c r="E7" s="114"/>
      <c r="F7" s="114"/>
      <c r="G7" s="114"/>
      <c r="H7" s="114"/>
      <c r="I7" s="121"/>
      <c r="J7" s="5" t="s">
        <v>89</v>
      </c>
      <c r="K7" s="5" t="s">
        <v>90</v>
      </c>
      <c r="L7" s="5" t="s">
        <v>91</v>
      </c>
      <c r="M7" s="5" t="s">
        <v>92</v>
      </c>
      <c r="N7" s="5" t="s">
        <v>93</v>
      </c>
      <c r="O7" s="5" t="s">
        <v>94</v>
      </c>
      <c r="P7" s="5" t="s">
        <v>89</v>
      </c>
      <c r="Q7" s="5" t="s">
        <v>90</v>
      </c>
      <c r="R7" s="5" t="s">
        <v>91</v>
      </c>
      <c r="S7" s="5" t="s">
        <v>92</v>
      </c>
      <c r="T7" s="5" t="s">
        <v>93</v>
      </c>
      <c r="U7" s="5" t="s">
        <v>94</v>
      </c>
      <c r="V7" s="5" t="s">
        <v>89</v>
      </c>
      <c r="W7" s="5" t="s">
        <v>90</v>
      </c>
      <c r="X7" s="5" t="s">
        <v>91</v>
      </c>
      <c r="Y7" s="5" t="s">
        <v>92</v>
      </c>
      <c r="Z7" s="5" t="s">
        <v>93</v>
      </c>
      <c r="AA7" s="4" t="s">
        <v>94</v>
      </c>
      <c r="AB7" s="16"/>
      <c r="AC7" s="13" t="s">
        <v>95</v>
      </c>
      <c r="AD7" s="21"/>
      <c r="AE7" s="14"/>
      <c r="AF7" s="14"/>
    </row>
    <row r="8" spans="1:32" s="7" customFormat="1" ht="20.25" customHeight="1" thickBot="1" x14ac:dyDescent="0.25">
      <c r="A8" s="12"/>
      <c r="B8" s="20"/>
      <c r="C8" s="20"/>
      <c r="D8" s="20"/>
      <c r="E8" s="20"/>
      <c r="F8" s="20"/>
      <c r="G8" s="20"/>
      <c r="H8" s="20"/>
      <c r="I8" s="37"/>
      <c r="J8" s="20"/>
      <c r="K8" s="20"/>
      <c r="L8" s="20"/>
      <c r="M8" s="20"/>
      <c r="N8" s="20"/>
      <c r="O8" s="20"/>
      <c r="P8" s="20"/>
      <c r="Q8" s="20"/>
      <c r="R8" s="20"/>
      <c r="S8" s="20"/>
      <c r="T8" s="20"/>
      <c r="U8" s="20"/>
      <c r="V8" s="20"/>
      <c r="W8" s="20"/>
      <c r="X8" s="20"/>
      <c r="Y8" s="20"/>
      <c r="Z8" s="20"/>
      <c r="AA8" s="20"/>
      <c r="AB8" s="16"/>
      <c r="AC8" s="20"/>
      <c r="AD8" s="20"/>
      <c r="AE8" s="15"/>
      <c r="AF8" s="15"/>
    </row>
    <row r="9" spans="1:32" s="7" customFormat="1" ht="20.45" customHeight="1" x14ac:dyDescent="0.2">
      <c r="A9" s="12"/>
      <c r="B9" s="86" t="s">
        <v>96</v>
      </c>
      <c r="C9" s="89"/>
      <c r="D9" s="89"/>
      <c r="E9" s="90"/>
      <c r="F9" s="89"/>
      <c r="G9" s="90"/>
      <c r="H9" s="18" t="s">
        <v>97</v>
      </c>
      <c r="I9" s="22">
        <v>3</v>
      </c>
      <c r="J9" s="50"/>
      <c r="K9" s="40"/>
      <c r="L9" s="40"/>
      <c r="M9" s="40"/>
      <c r="N9" s="40"/>
      <c r="O9" s="31">
        <f xml:space="preserve"> SUM(J9:N9)</f>
        <v>0</v>
      </c>
      <c r="P9" s="50"/>
      <c r="Q9" s="40"/>
      <c r="R9" s="40"/>
      <c r="S9" s="40"/>
      <c r="T9" s="40"/>
      <c r="U9" s="31">
        <f xml:space="preserve"> SUM(P9:T9)</f>
        <v>0</v>
      </c>
      <c r="V9" s="41">
        <f xml:space="preserve"> SUM(J9,P9)</f>
        <v>0</v>
      </c>
      <c r="W9" s="41">
        <f t="shared" ref="W9:W18" si="0" xml:space="preserve"> SUM(K9,Q9)</f>
        <v>0</v>
      </c>
      <c r="X9" s="41">
        <f t="shared" ref="X9:X18" si="1" xml:space="preserve"> SUM(L9,R9)</f>
        <v>0</v>
      </c>
      <c r="Y9" s="41">
        <f t="shared" ref="Y9:Y18" si="2" xml:space="preserve"> SUM(M9,S9)</f>
        <v>0</v>
      </c>
      <c r="Z9" s="41">
        <f t="shared" ref="Z9:Z18" si="3" xml:space="preserve"> SUM(N9,T9)</f>
        <v>0</v>
      </c>
      <c r="AA9" s="41">
        <f xml:space="preserve"> SUM(V9:Z9)</f>
        <v>0</v>
      </c>
      <c r="AB9" s="38"/>
      <c r="AC9" s="3" t="s">
        <v>98</v>
      </c>
      <c r="AD9" s="6"/>
      <c r="AE9" s="6"/>
      <c r="AF9" s="6"/>
    </row>
    <row r="10" spans="1:32" s="7" customFormat="1" ht="20.45" customHeight="1" x14ac:dyDescent="0.2">
      <c r="A10" s="12"/>
      <c r="B10" s="87" t="s">
        <v>99</v>
      </c>
      <c r="C10" s="91"/>
      <c r="D10" s="91"/>
      <c r="E10" s="92"/>
      <c r="F10" s="91"/>
      <c r="G10" s="92"/>
      <c r="H10" s="17" t="s">
        <v>97</v>
      </c>
      <c r="I10" s="23">
        <v>3</v>
      </c>
      <c r="J10" s="43"/>
      <c r="K10" s="43"/>
      <c r="L10" s="43"/>
      <c r="M10" s="43"/>
      <c r="N10" s="43"/>
      <c r="O10" s="44">
        <f t="shared" ref="O10:O18" si="4" xml:space="preserve"> SUM(J10:N10)</f>
        <v>0</v>
      </c>
      <c r="P10" s="43"/>
      <c r="Q10" s="43"/>
      <c r="R10" s="43"/>
      <c r="S10" s="43"/>
      <c r="T10" s="43"/>
      <c r="U10" s="44">
        <f t="shared" ref="U10:U18" si="5" xml:space="preserve"> SUM(P10:T10)</f>
        <v>0</v>
      </c>
      <c r="V10" s="45">
        <f t="shared" ref="V10:V18" si="6" xml:space="preserve"> SUM(J10,P10)</f>
        <v>0</v>
      </c>
      <c r="W10" s="45">
        <f t="shared" si="0"/>
        <v>0</v>
      </c>
      <c r="X10" s="45">
        <f t="shared" si="1"/>
        <v>0</v>
      </c>
      <c r="Y10" s="45">
        <f t="shared" si="2"/>
        <v>0</v>
      </c>
      <c r="Z10" s="45">
        <f t="shared" si="3"/>
        <v>0</v>
      </c>
      <c r="AA10" s="45">
        <f t="shared" ref="AA10:AA18" si="7" xml:space="preserve"> SUM(V10:Z10)</f>
        <v>0</v>
      </c>
      <c r="AB10" s="38"/>
      <c r="AC10" s="2" t="s">
        <v>100</v>
      </c>
      <c r="AD10" s="6"/>
      <c r="AE10" s="6"/>
      <c r="AF10" s="6"/>
    </row>
    <row r="11" spans="1:32" s="7" customFormat="1" ht="20.45" customHeight="1" x14ac:dyDescent="0.2">
      <c r="A11" s="12"/>
      <c r="B11" s="87" t="s">
        <v>101</v>
      </c>
      <c r="C11" s="91"/>
      <c r="D11" s="91"/>
      <c r="E11" s="92"/>
      <c r="F11" s="91"/>
      <c r="G11" s="92"/>
      <c r="H11" s="17" t="s">
        <v>97</v>
      </c>
      <c r="I11" s="23">
        <v>3</v>
      </c>
      <c r="J11" s="43"/>
      <c r="K11" s="43"/>
      <c r="L11" s="43"/>
      <c r="M11" s="43"/>
      <c r="N11" s="43"/>
      <c r="O11" s="44">
        <f t="shared" si="4"/>
        <v>0</v>
      </c>
      <c r="P11" s="43"/>
      <c r="Q11" s="43"/>
      <c r="R11" s="43"/>
      <c r="S11" s="43"/>
      <c r="T11" s="43"/>
      <c r="U11" s="44">
        <f t="shared" si="5"/>
        <v>0</v>
      </c>
      <c r="V11" s="45">
        <f t="shared" si="6"/>
        <v>0</v>
      </c>
      <c r="W11" s="45">
        <f t="shared" si="0"/>
        <v>0</v>
      </c>
      <c r="X11" s="45">
        <f t="shared" si="1"/>
        <v>0</v>
      </c>
      <c r="Y11" s="45">
        <f t="shared" si="2"/>
        <v>0</v>
      </c>
      <c r="Z11" s="45">
        <f t="shared" si="3"/>
        <v>0</v>
      </c>
      <c r="AA11" s="45">
        <f t="shared" si="7"/>
        <v>0</v>
      </c>
      <c r="AB11" s="38"/>
      <c r="AC11" s="2" t="s">
        <v>102</v>
      </c>
      <c r="AD11" s="6"/>
      <c r="AE11" s="6"/>
      <c r="AF11" s="6"/>
    </row>
    <row r="12" spans="1:32" s="7" customFormat="1" ht="20.45" customHeight="1" x14ac:dyDescent="0.2">
      <c r="A12" s="12"/>
      <c r="B12" s="87" t="s">
        <v>103</v>
      </c>
      <c r="C12" s="91"/>
      <c r="D12" s="91"/>
      <c r="E12" s="92"/>
      <c r="F12" s="91"/>
      <c r="G12" s="92"/>
      <c r="H12" s="17" t="s">
        <v>97</v>
      </c>
      <c r="I12" s="23">
        <v>3</v>
      </c>
      <c r="J12" s="43"/>
      <c r="K12" s="43"/>
      <c r="L12" s="43"/>
      <c r="M12" s="43"/>
      <c r="N12" s="43"/>
      <c r="O12" s="44">
        <f t="shared" si="4"/>
        <v>0</v>
      </c>
      <c r="P12" s="43"/>
      <c r="Q12" s="43"/>
      <c r="R12" s="43"/>
      <c r="S12" s="43"/>
      <c r="T12" s="43"/>
      <c r="U12" s="44">
        <f t="shared" si="5"/>
        <v>0</v>
      </c>
      <c r="V12" s="45">
        <f t="shared" si="6"/>
        <v>0</v>
      </c>
      <c r="W12" s="45">
        <f t="shared" si="0"/>
        <v>0</v>
      </c>
      <c r="X12" s="45">
        <f t="shared" si="1"/>
        <v>0</v>
      </c>
      <c r="Y12" s="45">
        <f t="shared" si="2"/>
        <v>0</v>
      </c>
      <c r="Z12" s="45">
        <f t="shared" si="3"/>
        <v>0</v>
      </c>
      <c r="AA12" s="45">
        <f t="shared" si="7"/>
        <v>0</v>
      </c>
      <c r="AB12" s="38"/>
      <c r="AC12" s="2" t="s">
        <v>104</v>
      </c>
      <c r="AD12" s="6"/>
      <c r="AE12" s="6"/>
      <c r="AF12" s="6"/>
    </row>
    <row r="13" spans="1:32" s="7" customFormat="1" ht="20.45" customHeight="1" x14ac:dyDescent="0.2">
      <c r="A13" s="12"/>
      <c r="B13" s="87" t="s">
        <v>105</v>
      </c>
      <c r="C13" s="91"/>
      <c r="D13" s="91"/>
      <c r="E13" s="92"/>
      <c r="F13" s="91"/>
      <c r="G13" s="92"/>
      <c r="H13" s="17" t="s">
        <v>97</v>
      </c>
      <c r="I13" s="23">
        <v>3</v>
      </c>
      <c r="J13" s="43"/>
      <c r="K13" s="43"/>
      <c r="L13" s="43"/>
      <c r="M13" s="43"/>
      <c r="N13" s="43"/>
      <c r="O13" s="44">
        <f t="shared" si="4"/>
        <v>0</v>
      </c>
      <c r="P13" s="43"/>
      <c r="Q13" s="43"/>
      <c r="R13" s="43"/>
      <c r="S13" s="43"/>
      <c r="T13" s="43"/>
      <c r="U13" s="44">
        <f t="shared" si="5"/>
        <v>0</v>
      </c>
      <c r="V13" s="45">
        <f t="shared" si="6"/>
        <v>0</v>
      </c>
      <c r="W13" s="45">
        <f t="shared" si="0"/>
        <v>0</v>
      </c>
      <c r="X13" s="45">
        <f t="shared" si="1"/>
        <v>0</v>
      </c>
      <c r="Y13" s="45">
        <f t="shared" si="2"/>
        <v>0</v>
      </c>
      <c r="Z13" s="45">
        <f t="shared" si="3"/>
        <v>0</v>
      </c>
      <c r="AA13" s="45">
        <f t="shared" si="7"/>
        <v>0</v>
      </c>
      <c r="AB13" s="38"/>
      <c r="AC13" s="2" t="s">
        <v>106</v>
      </c>
      <c r="AD13" s="6"/>
      <c r="AE13" s="6"/>
      <c r="AF13" s="6"/>
    </row>
    <row r="14" spans="1:32" s="7" customFormat="1" ht="20.45" customHeight="1" x14ac:dyDescent="0.2">
      <c r="A14" s="12"/>
      <c r="B14" s="87" t="s">
        <v>107</v>
      </c>
      <c r="C14" s="91"/>
      <c r="D14" s="91"/>
      <c r="E14" s="92"/>
      <c r="F14" s="91"/>
      <c r="G14" s="92"/>
      <c r="H14" s="17" t="s">
        <v>97</v>
      </c>
      <c r="I14" s="23">
        <v>3</v>
      </c>
      <c r="J14" s="43"/>
      <c r="K14" s="43"/>
      <c r="L14" s="43"/>
      <c r="M14" s="43"/>
      <c r="N14" s="43"/>
      <c r="O14" s="44">
        <f t="shared" si="4"/>
        <v>0</v>
      </c>
      <c r="P14" s="43"/>
      <c r="Q14" s="43"/>
      <c r="R14" s="43"/>
      <c r="S14" s="43"/>
      <c r="T14" s="43"/>
      <c r="U14" s="44">
        <f t="shared" si="5"/>
        <v>0</v>
      </c>
      <c r="V14" s="45">
        <f t="shared" si="6"/>
        <v>0</v>
      </c>
      <c r="W14" s="45">
        <f t="shared" si="0"/>
        <v>0</v>
      </c>
      <c r="X14" s="45">
        <f t="shared" si="1"/>
        <v>0</v>
      </c>
      <c r="Y14" s="45">
        <f t="shared" si="2"/>
        <v>0</v>
      </c>
      <c r="Z14" s="45">
        <f t="shared" si="3"/>
        <v>0</v>
      </c>
      <c r="AA14" s="45">
        <f t="shared" si="7"/>
        <v>0</v>
      </c>
      <c r="AB14" s="38"/>
      <c r="AC14" s="2" t="s">
        <v>108</v>
      </c>
      <c r="AD14" s="6"/>
      <c r="AE14" s="6"/>
      <c r="AF14" s="6"/>
    </row>
    <row r="15" spans="1:32" s="7" customFormat="1" ht="20.45" customHeight="1" x14ac:dyDescent="0.2">
      <c r="A15" s="12"/>
      <c r="B15" s="87" t="s">
        <v>109</v>
      </c>
      <c r="C15" s="91"/>
      <c r="D15" s="91"/>
      <c r="E15" s="92"/>
      <c r="F15" s="91"/>
      <c r="G15" s="92"/>
      <c r="H15" s="17" t="s">
        <v>97</v>
      </c>
      <c r="I15" s="23">
        <v>3</v>
      </c>
      <c r="J15" s="43"/>
      <c r="K15" s="43"/>
      <c r="L15" s="43"/>
      <c r="M15" s="43"/>
      <c r="N15" s="43"/>
      <c r="O15" s="44">
        <f t="shared" si="4"/>
        <v>0</v>
      </c>
      <c r="P15" s="43"/>
      <c r="Q15" s="43"/>
      <c r="R15" s="43"/>
      <c r="S15" s="43"/>
      <c r="T15" s="43"/>
      <c r="U15" s="44">
        <f t="shared" si="5"/>
        <v>0</v>
      </c>
      <c r="V15" s="45">
        <f t="shared" si="6"/>
        <v>0</v>
      </c>
      <c r="W15" s="45">
        <f t="shared" si="0"/>
        <v>0</v>
      </c>
      <c r="X15" s="45">
        <f t="shared" si="1"/>
        <v>0</v>
      </c>
      <c r="Y15" s="45">
        <f t="shared" si="2"/>
        <v>0</v>
      </c>
      <c r="Z15" s="45">
        <f t="shared" si="3"/>
        <v>0</v>
      </c>
      <c r="AA15" s="45">
        <f t="shared" si="7"/>
        <v>0</v>
      </c>
      <c r="AB15" s="38"/>
      <c r="AC15" s="2" t="s">
        <v>110</v>
      </c>
      <c r="AD15" s="6"/>
      <c r="AE15" s="6"/>
      <c r="AF15" s="6"/>
    </row>
    <row r="16" spans="1:32" s="7" customFormat="1" ht="20.45" customHeight="1" x14ac:dyDescent="0.2">
      <c r="A16" s="12"/>
      <c r="B16" s="87" t="s">
        <v>111</v>
      </c>
      <c r="C16" s="91"/>
      <c r="D16" s="91"/>
      <c r="E16" s="92"/>
      <c r="F16" s="91"/>
      <c r="G16" s="92"/>
      <c r="H16" s="17" t="s">
        <v>97</v>
      </c>
      <c r="I16" s="23">
        <v>3</v>
      </c>
      <c r="J16" s="43"/>
      <c r="K16" s="43"/>
      <c r="L16" s="43"/>
      <c r="M16" s="43"/>
      <c r="N16" s="43"/>
      <c r="O16" s="44">
        <f t="shared" si="4"/>
        <v>0</v>
      </c>
      <c r="P16" s="43"/>
      <c r="Q16" s="43"/>
      <c r="R16" s="43"/>
      <c r="S16" s="43"/>
      <c r="T16" s="43"/>
      <c r="U16" s="44">
        <f t="shared" si="5"/>
        <v>0</v>
      </c>
      <c r="V16" s="45">
        <f t="shared" si="6"/>
        <v>0</v>
      </c>
      <c r="W16" s="45">
        <f t="shared" si="0"/>
        <v>0</v>
      </c>
      <c r="X16" s="45">
        <f t="shared" si="1"/>
        <v>0</v>
      </c>
      <c r="Y16" s="45">
        <f t="shared" si="2"/>
        <v>0</v>
      </c>
      <c r="Z16" s="45">
        <f t="shared" si="3"/>
        <v>0</v>
      </c>
      <c r="AA16" s="45">
        <f t="shared" si="7"/>
        <v>0</v>
      </c>
      <c r="AB16" s="38"/>
      <c r="AC16" s="2" t="s">
        <v>112</v>
      </c>
      <c r="AD16" s="6"/>
      <c r="AE16" s="6"/>
      <c r="AF16" s="6"/>
    </row>
    <row r="17" spans="1:32" s="7" customFormat="1" ht="20.45" customHeight="1" x14ac:dyDescent="0.2">
      <c r="A17" s="12"/>
      <c r="B17" s="87" t="s">
        <v>113</v>
      </c>
      <c r="C17" s="91"/>
      <c r="D17" s="91"/>
      <c r="E17" s="92"/>
      <c r="F17" s="91"/>
      <c r="G17" s="92"/>
      <c r="H17" s="17" t="s">
        <v>97</v>
      </c>
      <c r="I17" s="23">
        <v>3</v>
      </c>
      <c r="J17" s="43"/>
      <c r="K17" s="43"/>
      <c r="L17" s="43"/>
      <c r="M17" s="43"/>
      <c r="N17" s="43"/>
      <c r="O17" s="44">
        <f t="shared" si="4"/>
        <v>0</v>
      </c>
      <c r="P17" s="43"/>
      <c r="Q17" s="43"/>
      <c r="R17" s="43"/>
      <c r="S17" s="43"/>
      <c r="T17" s="43"/>
      <c r="U17" s="44">
        <f t="shared" si="5"/>
        <v>0</v>
      </c>
      <c r="V17" s="45">
        <f t="shared" si="6"/>
        <v>0</v>
      </c>
      <c r="W17" s="45">
        <f t="shared" si="0"/>
        <v>0</v>
      </c>
      <c r="X17" s="45">
        <f t="shared" si="1"/>
        <v>0</v>
      </c>
      <c r="Y17" s="45">
        <f t="shared" si="2"/>
        <v>0</v>
      </c>
      <c r="Z17" s="45">
        <f t="shared" si="3"/>
        <v>0</v>
      </c>
      <c r="AA17" s="45">
        <f t="shared" si="7"/>
        <v>0</v>
      </c>
      <c r="AB17" s="38"/>
      <c r="AC17" s="2" t="s">
        <v>114</v>
      </c>
      <c r="AD17" s="6"/>
      <c r="AE17" s="6"/>
      <c r="AF17" s="6"/>
    </row>
    <row r="18" spans="1:32" s="7" customFormat="1" ht="20.45" customHeight="1" thickBot="1" x14ac:dyDescent="0.25">
      <c r="A18" s="12"/>
      <c r="B18" s="88" t="s">
        <v>115</v>
      </c>
      <c r="C18" s="93"/>
      <c r="D18" s="93"/>
      <c r="E18" s="94"/>
      <c r="F18" s="93"/>
      <c r="G18" s="94"/>
      <c r="H18" s="19" t="s">
        <v>97</v>
      </c>
      <c r="I18" s="24">
        <v>3</v>
      </c>
      <c r="J18" s="47"/>
      <c r="K18" s="47"/>
      <c r="L18" s="47"/>
      <c r="M18" s="47"/>
      <c r="N18" s="47"/>
      <c r="O18" s="48">
        <f t="shared" si="4"/>
        <v>0</v>
      </c>
      <c r="P18" s="47"/>
      <c r="Q18" s="47"/>
      <c r="R18" s="47"/>
      <c r="S18" s="47"/>
      <c r="T18" s="47"/>
      <c r="U18" s="48">
        <f t="shared" si="5"/>
        <v>0</v>
      </c>
      <c r="V18" s="49">
        <f t="shared" si="6"/>
        <v>0</v>
      </c>
      <c r="W18" s="49">
        <f t="shared" si="0"/>
        <v>0</v>
      </c>
      <c r="X18" s="49">
        <f t="shared" si="1"/>
        <v>0</v>
      </c>
      <c r="Y18" s="49">
        <f t="shared" si="2"/>
        <v>0</v>
      </c>
      <c r="Z18" s="49">
        <f t="shared" si="3"/>
        <v>0</v>
      </c>
      <c r="AA18" s="49">
        <f t="shared" si="7"/>
        <v>0</v>
      </c>
      <c r="AB18" s="38"/>
      <c r="AC18" s="1" t="s">
        <v>116</v>
      </c>
      <c r="AD18" s="6"/>
      <c r="AE18" s="6"/>
      <c r="AF18" s="6"/>
    </row>
    <row r="19" spans="1:32" s="7" customFormat="1" ht="20.45" customHeight="1" x14ac:dyDescent="0.2">
      <c r="A19" s="12"/>
      <c r="B19" s="29"/>
      <c r="C19" s="29"/>
      <c r="D19" s="29"/>
      <c r="E19" s="29"/>
      <c r="F19" s="29"/>
      <c r="G19" s="29"/>
      <c r="H19" s="33"/>
      <c r="I19" s="33"/>
      <c r="J19" s="25"/>
      <c r="K19" s="25"/>
      <c r="L19" s="25"/>
      <c r="M19" s="28"/>
      <c r="N19" s="28"/>
      <c r="O19" s="28"/>
      <c r="P19" s="25"/>
      <c r="Q19" s="25"/>
      <c r="R19" s="25"/>
      <c r="S19" s="28"/>
      <c r="T19" s="28"/>
      <c r="U19" s="28"/>
      <c r="V19" s="28"/>
      <c r="W19" s="28"/>
      <c r="X19" s="28"/>
      <c r="Y19" s="28"/>
      <c r="Z19" s="28"/>
      <c r="AA19" s="28"/>
      <c r="AB19" s="38"/>
      <c r="AC19" s="27"/>
      <c r="AD19" s="8"/>
      <c r="AE19" s="6"/>
      <c r="AF19" s="6"/>
    </row>
    <row r="20" spans="1:32" ht="31.5" customHeight="1" x14ac:dyDescent="0.2">
      <c r="A20" s="12"/>
      <c r="B20" s="115" t="s">
        <v>117</v>
      </c>
      <c r="C20" s="115"/>
      <c r="D20" s="115"/>
      <c r="E20" s="115"/>
      <c r="F20" s="115"/>
      <c r="G20" s="115"/>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F20" s="6"/>
    </row>
    <row r="21" spans="1:32" ht="20.25" customHeight="1" thickBot="1" x14ac:dyDescent="0.25">
      <c r="A21" s="12"/>
      <c r="B21" s="117"/>
      <c r="C21" s="117"/>
      <c r="D21" s="117"/>
      <c r="E21" s="117"/>
      <c r="F21" s="117"/>
      <c r="G21" s="117"/>
      <c r="H21" s="116"/>
      <c r="I21" s="116"/>
      <c r="J21" s="116"/>
      <c r="K21" s="116"/>
      <c r="L21" s="116"/>
      <c r="M21" s="116"/>
      <c r="N21" s="116"/>
      <c r="O21" s="116"/>
      <c r="P21" s="116"/>
      <c r="Q21" s="116"/>
      <c r="R21" s="116"/>
      <c r="S21" s="116"/>
      <c r="T21" s="116"/>
      <c r="U21" s="36"/>
      <c r="V21" s="36"/>
      <c r="W21" s="36"/>
      <c r="X21" s="36"/>
      <c r="Y21" s="36"/>
      <c r="Z21" s="36"/>
      <c r="AA21" s="36"/>
      <c r="AB21" s="36"/>
      <c r="AC21" s="36"/>
      <c r="AD21" s="36"/>
    </row>
    <row r="22" spans="1:32" ht="40.5" customHeight="1" thickBot="1" x14ac:dyDescent="0.25">
      <c r="A22" s="12"/>
      <c r="B22" s="118" t="s">
        <v>78</v>
      </c>
      <c r="C22" s="113" t="s">
        <v>79</v>
      </c>
      <c r="D22" s="113" t="s">
        <v>80</v>
      </c>
      <c r="E22" s="113" t="s">
        <v>118</v>
      </c>
      <c r="F22" s="113" t="s">
        <v>82</v>
      </c>
      <c r="G22" s="113" t="s">
        <v>83</v>
      </c>
      <c r="H22" s="113" t="s">
        <v>84</v>
      </c>
      <c r="I22" s="120" t="s">
        <v>85</v>
      </c>
      <c r="J22" s="122" t="s">
        <v>86</v>
      </c>
      <c r="K22" s="122"/>
      <c r="L22" s="122"/>
      <c r="M22" s="122"/>
      <c r="N22" s="122"/>
      <c r="O22" s="122"/>
      <c r="P22" s="122" t="s">
        <v>87</v>
      </c>
      <c r="Q22" s="122"/>
      <c r="R22" s="122"/>
      <c r="S22" s="122"/>
      <c r="T22" s="122"/>
      <c r="U22" s="122"/>
      <c r="V22" s="122" t="s">
        <v>88</v>
      </c>
      <c r="W22" s="122"/>
      <c r="X22" s="122"/>
      <c r="Y22" s="122"/>
      <c r="Z22" s="122"/>
      <c r="AA22" s="122"/>
      <c r="AB22" s="36"/>
      <c r="AC22" s="36"/>
      <c r="AD22" s="36"/>
    </row>
    <row r="23" spans="1:32" s="7" customFormat="1" ht="45.75" customHeight="1" thickBot="1" x14ac:dyDescent="0.25">
      <c r="A23" s="12"/>
      <c r="B23" s="119"/>
      <c r="C23" s="114"/>
      <c r="D23" s="114"/>
      <c r="E23" s="114"/>
      <c r="F23" s="114"/>
      <c r="G23" s="114"/>
      <c r="H23" s="114"/>
      <c r="I23" s="121"/>
      <c r="J23" s="5" t="s">
        <v>89</v>
      </c>
      <c r="K23" s="5" t="s">
        <v>90</v>
      </c>
      <c r="L23" s="5" t="s">
        <v>91</v>
      </c>
      <c r="M23" s="5" t="s">
        <v>92</v>
      </c>
      <c r="N23" s="5" t="s">
        <v>93</v>
      </c>
      <c r="O23" s="5" t="s">
        <v>94</v>
      </c>
      <c r="P23" s="5" t="s">
        <v>89</v>
      </c>
      <c r="Q23" s="5" t="s">
        <v>90</v>
      </c>
      <c r="R23" s="5" t="s">
        <v>91</v>
      </c>
      <c r="S23" s="5" t="s">
        <v>92</v>
      </c>
      <c r="T23" s="5" t="s">
        <v>93</v>
      </c>
      <c r="U23" s="5" t="s">
        <v>94</v>
      </c>
      <c r="V23" s="5" t="s">
        <v>89</v>
      </c>
      <c r="W23" s="5" t="s">
        <v>90</v>
      </c>
      <c r="X23" s="5" t="s">
        <v>91</v>
      </c>
      <c r="Y23" s="5" t="s">
        <v>92</v>
      </c>
      <c r="Z23" s="5" t="s">
        <v>93</v>
      </c>
      <c r="AA23" s="4" t="s">
        <v>94</v>
      </c>
      <c r="AB23" s="16"/>
      <c r="AC23" s="13" t="s">
        <v>95</v>
      </c>
      <c r="AD23" s="21"/>
      <c r="AE23" s="14"/>
      <c r="AF23" s="14"/>
    </row>
    <row r="24" spans="1:32" s="7" customFormat="1" ht="20.25" customHeight="1" thickBot="1" x14ac:dyDescent="0.25">
      <c r="A24" s="12"/>
      <c r="B24" s="20"/>
      <c r="C24" s="20"/>
      <c r="D24" s="20"/>
      <c r="E24" s="20"/>
      <c r="F24" s="20"/>
      <c r="G24" s="20"/>
      <c r="H24" s="20"/>
      <c r="I24" s="37"/>
      <c r="J24" s="20"/>
      <c r="K24" s="20"/>
      <c r="L24" s="20"/>
      <c r="M24" s="20"/>
      <c r="N24" s="20"/>
      <c r="O24" s="20"/>
      <c r="P24" s="20"/>
      <c r="Q24" s="20"/>
      <c r="R24" s="20"/>
      <c r="S24" s="20"/>
      <c r="T24" s="20"/>
      <c r="U24" s="20"/>
      <c r="V24" s="20"/>
      <c r="W24" s="20"/>
      <c r="X24" s="20"/>
      <c r="Y24" s="20"/>
      <c r="Z24" s="20"/>
      <c r="AA24" s="20"/>
      <c r="AB24" s="16"/>
      <c r="AC24" s="20"/>
      <c r="AD24" s="20"/>
      <c r="AE24" s="15"/>
      <c r="AF24" s="15"/>
    </row>
    <row r="25" spans="1:32" s="7" customFormat="1" ht="20.45" customHeight="1" x14ac:dyDescent="0.2">
      <c r="A25" s="12"/>
      <c r="B25" s="86" t="str">
        <f>B9</f>
        <v>Gated scheme 1</v>
      </c>
      <c r="C25" s="95" t="str">
        <f>IF(ISBLANK(C9), "", C9)</f>
        <v/>
      </c>
      <c r="D25" s="95" t="str">
        <f t="shared" ref="D25:G25" si="8">IF(ISBLANK(D9), "", D9)</f>
        <v/>
      </c>
      <c r="E25" s="95" t="str">
        <f t="shared" si="8"/>
        <v/>
      </c>
      <c r="F25" s="95" t="str">
        <f t="shared" si="8"/>
        <v/>
      </c>
      <c r="G25" s="95" t="str">
        <f t="shared" si="8"/>
        <v/>
      </c>
      <c r="H25" s="18" t="s">
        <v>97</v>
      </c>
      <c r="I25" s="22">
        <v>3</v>
      </c>
      <c r="J25" s="50"/>
      <c r="K25" s="40"/>
      <c r="L25" s="40"/>
      <c r="M25" s="40"/>
      <c r="N25" s="40"/>
      <c r="O25" s="31">
        <f xml:space="preserve"> SUM(J25:N25)</f>
        <v>0</v>
      </c>
      <c r="P25" s="50"/>
      <c r="Q25" s="40"/>
      <c r="R25" s="40"/>
      <c r="S25" s="40"/>
      <c r="T25" s="40"/>
      <c r="U25" s="31">
        <f xml:space="preserve"> SUM(P25:T25)</f>
        <v>0</v>
      </c>
      <c r="V25" s="41">
        <f xml:space="preserve"> SUM(J25,P25)</f>
        <v>0</v>
      </c>
      <c r="W25" s="41">
        <f t="shared" ref="W25:W34" si="9" xml:space="preserve"> SUM(K25,Q25)</f>
        <v>0</v>
      </c>
      <c r="X25" s="41">
        <f t="shared" ref="X25:X34" si="10" xml:space="preserve"> SUM(L25,R25)</f>
        <v>0</v>
      </c>
      <c r="Y25" s="41">
        <f t="shared" ref="Y25:Y34" si="11" xml:space="preserve"> SUM(M25,S25)</f>
        <v>0</v>
      </c>
      <c r="Z25" s="41">
        <f t="shared" ref="Z25:Z34" si="12" xml:space="preserve"> SUM(N25,T25)</f>
        <v>0</v>
      </c>
      <c r="AA25" s="41">
        <f xml:space="preserve"> SUM(V25:Z25)</f>
        <v>0</v>
      </c>
      <c r="AB25" s="38"/>
      <c r="AC25" s="3" t="s">
        <v>119</v>
      </c>
      <c r="AD25" s="6"/>
      <c r="AE25" s="6"/>
      <c r="AF25" s="6"/>
    </row>
    <row r="26" spans="1:32" s="7" customFormat="1" ht="20.45" customHeight="1" x14ac:dyDescent="0.2">
      <c r="A26" s="12"/>
      <c r="B26" s="87" t="str">
        <f t="shared" ref="B26:B34" si="13">B10</f>
        <v>Gated scheme 2</v>
      </c>
      <c r="C26" s="96" t="str">
        <f t="shared" ref="C26:G34" si="14">IF(ISBLANK(C10), "", C10)</f>
        <v/>
      </c>
      <c r="D26" s="96" t="str">
        <f t="shared" si="14"/>
        <v/>
      </c>
      <c r="E26" s="96" t="str">
        <f t="shared" si="14"/>
        <v/>
      </c>
      <c r="F26" s="96" t="str">
        <f t="shared" si="14"/>
        <v/>
      </c>
      <c r="G26" s="96" t="str">
        <f t="shared" si="14"/>
        <v/>
      </c>
      <c r="H26" s="17" t="s">
        <v>97</v>
      </c>
      <c r="I26" s="23">
        <v>3</v>
      </c>
      <c r="J26" s="43"/>
      <c r="K26" s="43"/>
      <c r="L26" s="43"/>
      <c r="M26" s="43"/>
      <c r="N26" s="43"/>
      <c r="O26" s="44">
        <f t="shared" ref="O26:O34" si="15" xml:space="preserve"> SUM(J26:N26)</f>
        <v>0</v>
      </c>
      <c r="P26" s="43"/>
      <c r="Q26" s="43"/>
      <c r="R26" s="43"/>
      <c r="S26" s="43"/>
      <c r="T26" s="43"/>
      <c r="U26" s="44">
        <f t="shared" ref="U26:U34" si="16" xml:space="preserve"> SUM(P26:T26)</f>
        <v>0</v>
      </c>
      <c r="V26" s="45">
        <f t="shared" ref="V26:V34" si="17" xml:space="preserve"> SUM(J26,P26)</f>
        <v>0</v>
      </c>
      <c r="W26" s="45">
        <f t="shared" si="9"/>
        <v>0</v>
      </c>
      <c r="X26" s="45">
        <f t="shared" si="10"/>
        <v>0</v>
      </c>
      <c r="Y26" s="45">
        <f t="shared" si="11"/>
        <v>0</v>
      </c>
      <c r="Z26" s="45">
        <f t="shared" si="12"/>
        <v>0</v>
      </c>
      <c r="AA26" s="45">
        <f t="shared" ref="AA26:AA34" si="18" xml:space="preserve"> SUM(V26:Z26)</f>
        <v>0</v>
      </c>
      <c r="AB26" s="38"/>
      <c r="AC26" s="2" t="s">
        <v>120</v>
      </c>
      <c r="AD26" s="6"/>
      <c r="AE26" s="6"/>
      <c r="AF26" s="6"/>
    </row>
    <row r="27" spans="1:32" s="7" customFormat="1" ht="20.45" customHeight="1" x14ac:dyDescent="0.2">
      <c r="A27" s="12"/>
      <c r="B27" s="87" t="str">
        <f t="shared" si="13"/>
        <v>Gated scheme 3</v>
      </c>
      <c r="C27" s="96" t="str">
        <f t="shared" si="14"/>
        <v/>
      </c>
      <c r="D27" s="96" t="str">
        <f t="shared" si="14"/>
        <v/>
      </c>
      <c r="E27" s="96" t="str">
        <f t="shared" si="14"/>
        <v/>
      </c>
      <c r="F27" s="96" t="str">
        <f t="shared" si="14"/>
        <v/>
      </c>
      <c r="G27" s="96" t="str">
        <f t="shared" si="14"/>
        <v/>
      </c>
      <c r="H27" s="17" t="s">
        <v>97</v>
      </c>
      <c r="I27" s="23">
        <v>3</v>
      </c>
      <c r="J27" s="43"/>
      <c r="K27" s="43"/>
      <c r="L27" s="43"/>
      <c r="M27" s="43"/>
      <c r="N27" s="43"/>
      <c r="O27" s="44">
        <f t="shared" si="15"/>
        <v>0</v>
      </c>
      <c r="P27" s="43"/>
      <c r="Q27" s="43"/>
      <c r="R27" s="43"/>
      <c r="S27" s="43"/>
      <c r="T27" s="43"/>
      <c r="U27" s="44">
        <f t="shared" si="16"/>
        <v>0</v>
      </c>
      <c r="V27" s="45">
        <f t="shared" si="17"/>
        <v>0</v>
      </c>
      <c r="W27" s="45">
        <f t="shared" si="9"/>
        <v>0</v>
      </c>
      <c r="X27" s="45">
        <f t="shared" si="10"/>
        <v>0</v>
      </c>
      <c r="Y27" s="45">
        <f t="shared" si="11"/>
        <v>0</v>
      </c>
      <c r="Z27" s="45">
        <f t="shared" si="12"/>
        <v>0</v>
      </c>
      <c r="AA27" s="45">
        <f t="shared" si="18"/>
        <v>0</v>
      </c>
      <c r="AB27" s="38"/>
      <c r="AC27" s="2" t="s">
        <v>121</v>
      </c>
      <c r="AD27" s="6"/>
      <c r="AE27" s="6"/>
      <c r="AF27" s="6"/>
    </row>
    <row r="28" spans="1:32" s="7" customFormat="1" ht="20.45" customHeight="1" x14ac:dyDescent="0.2">
      <c r="A28" s="12"/>
      <c r="B28" s="87" t="str">
        <f t="shared" si="13"/>
        <v>Gated scheme 4</v>
      </c>
      <c r="C28" s="96" t="str">
        <f t="shared" si="14"/>
        <v/>
      </c>
      <c r="D28" s="96" t="str">
        <f t="shared" si="14"/>
        <v/>
      </c>
      <c r="E28" s="96" t="str">
        <f t="shared" si="14"/>
        <v/>
      </c>
      <c r="F28" s="96" t="str">
        <f t="shared" si="14"/>
        <v/>
      </c>
      <c r="G28" s="96" t="str">
        <f t="shared" si="14"/>
        <v/>
      </c>
      <c r="H28" s="17" t="s">
        <v>97</v>
      </c>
      <c r="I28" s="23">
        <v>3</v>
      </c>
      <c r="J28" s="43"/>
      <c r="K28" s="43"/>
      <c r="L28" s="43"/>
      <c r="M28" s="43"/>
      <c r="N28" s="43"/>
      <c r="O28" s="44">
        <f t="shared" si="15"/>
        <v>0</v>
      </c>
      <c r="P28" s="43"/>
      <c r="Q28" s="43"/>
      <c r="R28" s="43"/>
      <c r="S28" s="43"/>
      <c r="T28" s="43"/>
      <c r="U28" s="44">
        <f t="shared" si="16"/>
        <v>0</v>
      </c>
      <c r="V28" s="45">
        <f t="shared" si="17"/>
        <v>0</v>
      </c>
      <c r="W28" s="45">
        <f t="shared" si="9"/>
        <v>0</v>
      </c>
      <c r="X28" s="45">
        <f t="shared" si="10"/>
        <v>0</v>
      </c>
      <c r="Y28" s="45">
        <f t="shared" si="11"/>
        <v>0</v>
      </c>
      <c r="Z28" s="45">
        <f t="shared" si="12"/>
        <v>0</v>
      </c>
      <c r="AA28" s="45">
        <f t="shared" si="18"/>
        <v>0</v>
      </c>
      <c r="AB28" s="38"/>
      <c r="AC28" s="2" t="s">
        <v>122</v>
      </c>
      <c r="AD28" s="6"/>
      <c r="AE28" s="6"/>
      <c r="AF28" s="6"/>
    </row>
    <row r="29" spans="1:32" s="7" customFormat="1" ht="20.45" customHeight="1" x14ac:dyDescent="0.2">
      <c r="A29" s="12"/>
      <c r="B29" s="87" t="str">
        <f t="shared" si="13"/>
        <v>Gated scheme 5</v>
      </c>
      <c r="C29" s="96" t="str">
        <f t="shared" si="14"/>
        <v/>
      </c>
      <c r="D29" s="96" t="str">
        <f t="shared" si="14"/>
        <v/>
      </c>
      <c r="E29" s="96" t="str">
        <f t="shared" si="14"/>
        <v/>
      </c>
      <c r="F29" s="96" t="str">
        <f t="shared" si="14"/>
        <v/>
      </c>
      <c r="G29" s="96" t="str">
        <f t="shared" si="14"/>
        <v/>
      </c>
      <c r="H29" s="17" t="s">
        <v>97</v>
      </c>
      <c r="I29" s="23">
        <v>3</v>
      </c>
      <c r="J29" s="43"/>
      <c r="K29" s="43"/>
      <c r="L29" s="43"/>
      <c r="M29" s="43"/>
      <c r="N29" s="43"/>
      <c r="O29" s="44">
        <f t="shared" si="15"/>
        <v>0</v>
      </c>
      <c r="P29" s="43"/>
      <c r="Q29" s="43"/>
      <c r="R29" s="43"/>
      <c r="S29" s="43"/>
      <c r="T29" s="43"/>
      <c r="U29" s="44">
        <f t="shared" si="16"/>
        <v>0</v>
      </c>
      <c r="V29" s="45">
        <f t="shared" si="17"/>
        <v>0</v>
      </c>
      <c r="W29" s="45">
        <f t="shared" si="9"/>
        <v>0</v>
      </c>
      <c r="X29" s="45">
        <f t="shared" si="10"/>
        <v>0</v>
      </c>
      <c r="Y29" s="45">
        <f t="shared" si="11"/>
        <v>0</v>
      </c>
      <c r="Z29" s="45">
        <f t="shared" si="12"/>
        <v>0</v>
      </c>
      <c r="AA29" s="45">
        <f t="shared" si="18"/>
        <v>0</v>
      </c>
      <c r="AB29" s="38"/>
      <c r="AC29" s="2" t="s">
        <v>123</v>
      </c>
      <c r="AD29" s="6"/>
      <c r="AE29" s="6"/>
      <c r="AF29" s="6"/>
    </row>
    <row r="30" spans="1:32" s="7" customFormat="1" ht="20.45" customHeight="1" x14ac:dyDescent="0.2">
      <c r="A30" s="12"/>
      <c r="B30" s="87" t="str">
        <f t="shared" si="13"/>
        <v>Gated scheme 6</v>
      </c>
      <c r="C30" s="96" t="str">
        <f t="shared" si="14"/>
        <v/>
      </c>
      <c r="D30" s="96" t="str">
        <f t="shared" si="14"/>
        <v/>
      </c>
      <c r="E30" s="96" t="str">
        <f t="shared" si="14"/>
        <v/>
      </c>
      <c r="F30" s="96" t="str">
        <f t="shared" si="14"/>
        <v/>
      </c>
      <c r="G30" s="96" t="str">
        <f t="shared" si="14"/>
        <v/>
      </c>
      <c r="H30" s="17" t="s">
        <v>97</v>
      </c>
      <c r="I30" s="23">
        <v>3</v>
      </c>
      <c r="J30" s="43"/>
      <c r="K30" s="43"/>
      <c r="L30" s="43"/>
      <c r="M30" s="43"/>
      <c r="N30" s="43"/>
      <c r="O30" s="44">
        <f t="shared" si="15"/>
        <v>0</v>
      </c>
      <c r="P30" s="43"/>
      <c r="Q30" s="43"/>
      <c r="R30" s="43"/>
      <c r="S30" s="43"/>
      <c r="T30" s="43"/>
      <c r="U30" s="44">
        <f t="shared" si="16"/>
        <v>0</v>
      </c>
      <c r="V30" s="45">
        <f t="shared" si="17"/>
        <v>0</v>
      </c>
      <c r="W30" s="45">
        <f t="shared" si="9"/>
        <v>0</v>
      </c>
      <c r="X30" s="45">
        <f t="shared" si="10"/>
        <v>0</v>
      </c>
      <c r="Y30" s="45">
        <f t="shared" si="11"/>
        <v>0</v>
      </c>
      <c r="Z30" s="45">
        <f t="shared" si="12"/>
        <v>0</v>
      </c>
      <c r="AA30" s="45">
        <f t="shared" si="18"/>
        <v>0</v>
      </c>
      <c r="AB30" s="38"/>
      <c r="AC30" s="2" t="s">
        <v>124</v>
      </c>
      <c r="AD30" s="6"/>
      <c r="AE30" s="6"/>
      <c r="AF30" s="6"/>
    </row>
    <row r="31" spans="1:32" s="7" customFormat="1" ht="20.45" customHeight="1" x14ac:dyDescent="0.2">
      <c r="A31" s="12"/>
      <c r="B31" s="87" t="str">
        <f t="shared" si="13"/>
        <v>Gated scheme 7</v>
      </c>
      <c r="C31" s="96" t="str">
        <f t="shared" si="14"/>
        <v/>
      </c>
      <c r="D31" s="96" t="str">
        <f t="shared" si="14"/>
        <v/>
      </c>
      <c r="E31" s="96" t="str">
        <f t="shared" si="14"/>
        <v/>
      </c>
      <c r="F31" s="96" t="str">
        <f t="shared" si="14"/>
        <v/>
      </c>
      <c r="G31" s="96" t="str">
        <f t="shared" si="14"/>
        <v/>
      </c>
      <c r="H31" s="17" t="s">
        <v>97</v>
      </c>
      <c r="I31" s="23">
        <v>3</v>
      </c>
      <c r="J31" s="43"/>
      <c r="K31" s="43"/>
      <c r="L31" s="43"/>
      <c r="M31" s="43"/>
      <c r="N31" s="43"/>
      <c r="O31" s="44">
        <f t="shared" si="15"/>
        <v>0</v>
      </c>
      <c r="P31" s="43"/>
      <c r="Q31" s="43"/>
      <c r="R31" s="43"/>
      <c r="S31" s="43"/>
      <c r="T31" s="43"/>
      <c r="U31" s="44">
        <f t="shared" si="16"/>
        <v>0</v>
      </c>
      <c r="V31" s="45">
        <f t="shared" si="17"/>
        <v>0</v>
      </c>
      <c r="W31" s="45">
        <f t="shared" si="9"/>
        <v>0</v>
      </c>
      <c r="X31" s="45">
        <f t="shared" si="10"/>
        <v>0</v>
      </c>
      <c r="Y31" s="45">
        <f t="shared" si="11"/>
        <v>0</v>
      </c>
      <c r="Z31" s="45">
        <f t="shared" si="12"/>
        <v>0</v>
      </c>
      <c r="AA31" s="45">
        <f t="shared" si="18"/>
        <v>0</v>
      </c>
      <c r="AB31" s="38"/>
      <c r="AC31" s="2" t="s">
        <v>125</v>
      </c>
      <c r="AD31" s="6"/>
      <c r="AE31" s="6"/>
      <c r="AF31" s="6"/>
    </row>
    <row r="32" spans="1:32" s="7" customFormat="1" ht="20.45" customHeight="1" x14ac:dyDescent="0.2">
      <c r="A32" s="12"/>
      <c r="B32" s="87" t="str">
        <f t="shared" si="13"/>
        <v>Gated scheme 8</v>
      </c>
      <c r="C32" s="96" t="str">
        <f t="shared" si="14"/>
        <v/>
      </c>
      <c r="D32" s="96" t="str">
        <f t="shared" si="14"/>
        <v/>
      </c>
      <c r="E32" s="96" t="str">
        <f t="shared" si="14"/>
        <v/>
      </c>
      <c r="F32" s="96" t="str">
        <f t="shared" si="14"/>
        <v/>
      </c>
      <c r="G32" s="96" t="str">
        <f t="shared" si="14"/>
        <v/>
      </c>
      <c r="H32" s="17" t="s">
        <v>97</v>
      </c>
      <c r="I32" s="23">
        <v>3</v>
      </c>
      <c r="J32" s="43"/>
      <c r="K32" s="43"/>
      <c r="L32" s="43"/>
      <c r="M32" s="43"/>
      <c r="N32" s="43"/>
      <c r="O32" s="44">
        <f t="shared" si="15"/>
        <v>0</v>
      </c>
      <c r="P32" s="43"/>
      <c r="Q32" s="43"/>
      <c r="R32" s="43"/>
      <c r="S32" s="43"/>
      <c r="T32" s="43"/>
      <c r="U32" s="44">
        <f t="shared" si="16"/>
        <v>0</v>
      </c>
      <c r="V32" s="45">
        <f t="shared" si="17"/>
        <v>0</v>
      </c>
      <c r="W32" s="45">
        <f t="shared" si="9"/>
        <v>0</v>
      </c>
      <c r="X32" s="45">
        <f t="shared" si="10"/>
        <v>0</v>
      </c>
      <c r="Y32" s="45">
        <f t="shared" si="11"/>
        <v>0</v>
      </c>
      <c r="Z32" s="45">
        <f t="shared" si="12"/>
        <v>0</v>
      </c>
      <c r="AA32" s="45">
        <f t="shared" si="18"/>
        <v>0</v>
      </c>
      <c r="AB32" s="38"/>
      <c r="AC32" s="2" t="s">
        <v>126</v>
      </c>
      <c r="AD32" s="6"/>
      <c r="AE32" s="6"/>
      <c r="AF32" s="6"/>
    </row>
    <row r="33" spans="1:32" s="7" customFormat="1" ht="20.45" customHeight="1" x14ac:dyDescent="0.2">
      <c r="A33" s="12"/>
      <c r="B33" s="87" t="str">
        <f t="shared" si="13"/>
        <v>Gated scheme 9</v>
      </c>
      <c r="C33" s="96" t="str">
        <f t="shared" si="14"/>
        <v/>
      </c>
      <c r="D33" s="96" t="str">
        <f t="shared" si="14"/>
        <v/>
      </c>
      <c r="E33" s="96" t="str">
        <f t="shared" si="14"/>
        <v/>
      </c>
      <c r="F33" s="96" t="str">
        <f t="shared" si="14"/>
        <v/>
      </c>
      <c r="G33" s="96" t="str">
        <f t="shared" si="14"/>
        <v/>
      </c>
      <c r="H33" s="17" t="s">
        <v>97</v>
      </c>
      <c r="I33" s="23">
        <v>3</v>
      </c>
      <c r="J33" s="43"/>
      <c r="K33" s="43"/>
      <c r="L33" s="43"/>
      <c r="M33" s="43"/>
      <c r="N33" s="43"/>
      <c r="O33" s="44">
        <f t="shared" si="15"/>
        <v>0</v>
      </c>
      <c r="P33" s="43"/>
      <c r="Q33" s="43"/>
      <c r="R33" s="43"/>
      <c r="S33" s="43"/>
      <c r="T33" s="43"/>
      <c r="U33" s="44">
        <f t="shared" si="16"/>
        <v>0</v>
      </c>
      <c r="V33" s="45">
        <f t="shared" si="17"/>
        <v>0</v>
      </c>
      <c r="W33" s="45">
        <f t="shared" si="9"/>
        <v>0</v>
      </c>
      <c r="X33" s="45">
        <f t="shared" si="10"/>
        <v>0</v>
      </c>
      <c r="Y33" s="45">
        <f t="shared" si="11"/>
        <v>0</v>
      </c>
      <c r="Z33" s="45">
        <f t="shared" si="12"/>
        <v>0</v>
      </c>
      <c r="AA33" s="45">
        <f t="shared" si="18"/>
        <v>0</v>
      </c>
      <c r="AB33" s="38"/>
      <c r="AC33" s="2" t="s">
        <v>127</v>
      </c>
      <c r="AD33" s="6"/>
      <c r="AE33" s="6"/>
      <c r="AF33" s="6"/>
    </row>
    <row r="34" spans="1:32" s="7" customFormat="1" ht="20.45" customHeight="1" thickBot="1" x14ac:dyDescent="0.25">
      <c r="A34" s="12"/>
      <c r="B34" s="88" t="str">
        <f t="shared" si="13"/>
        <v>Gated scheme 10</v>
      </c>
      <c r="C34" s="97" t="str">
        <f t="shared" si="14"/>
        <v/>
      </c>
      <c r="D34" s="97" t="str">
        <f t="shared" si="14"/>
        <v/>
      </c>
      <c r="E34" s="97" t="str">
        <f t="shared" si="14"/>
        <v/>
      </c>
      <c r="F34" s="97" t="str">
        <f t="shared" si="14"/>
        <v/>
      </c>
      <c r="G34" s="97" t="str">
        <f t="shared" si="14"/>
        <v/>
      </c>
      <c r="H34" s="19" t="s">
        <v>97</v>
      </c>
      <c r="I34" s="24">
        <v>3</v>
      </c>
      <c r="J34" s="47"/>
      <c r="K34" s="47"/>
      <c r="L34" s="47"/>
      <c r="M34" s="47"/>
      <c r="N34" s="47"/>
      <c r="O34" s="48">
        <f t="shared" si="15"/>
        <v>0</v>
      </c>
      <c r="P34" s="47"/>
      <c r="Q34" s="47"/>
      <c r="R34" s="47"/>
      <c r="S34" s="47"/>
      <c r="T34" s="47"/>
      <c r="U34" s="48">
        <f t="shared" si="16"/>
        <v>0</v>
      </c>
      <c r="V34" s="49">
        <f t="shared" si="17"/>
        <v>0</v>
      </c>
      <c r="W34" s="49">
        <f t="shared" si="9"/>
        <v>0</v>
      </c>
      <c r="X34" s="49">
        <f t="shared" si="10"/>
        <v>0</v>
      </c>
      <c r="Y34" s="49">
        <f t="shared" si="11"/>
        <v>0</v>
      </c>
      <c r="Z34" s="49">
        <f t="shared" si="12"/>
        <v>0</v>
      </c>
      <c r="AA34" s="49">
        <f t="shared" si="18"/>
        <v>0</v>
      </c>
      <c r="AB34" s="38"/>
      <c r="AC34" s="1" t="s">
        <v>128</v>
      </c>
      <c r="AD34" s="6"/>
      <c r="AE34" s="6"/>
      <c r="AF34" s="6"/>
    </row>
  </sheetData>
  <mergeCells count="26">
    <mergeCell ref="B4:AD4"/>
    <mergeCell ref="P6:U6"/>
    <mergeCell ref="V6:AA6"/>
    <mergeCell ref="B5:T5"/>
    <mergeCell ref="B6:B7"/>
    <mergeCell ref="E6:E7"/>
    <mergeCell ref="G6:G7"/>
    <mergeCell ref="H6:H7"/>
    <mergeCell ref="I6:I7"/>
    <mergeCell ref="J6:O6"/>
    <mergeCell ref="C6:C7"/>
    <mergeCell ref="D6:D7"/>
    <mergeCell ref="F6:F7"/>
    <mergeCell ref="F22:F23"/>
    <mergeCell ref="B20:AD20"/>
    <mergeCell ref="B21:T21"/>
    <mergeCell ref="B22:B23"/>
    <mergeCell ref="C22:C23"/>
    <mergeCell ref="D22:D23"/>
    <mergeCell ref="E22:E23"/>
    <mergeCell ref="G22:G23"/>
    <mergeCell ref="H22:H23"/>
    <mergeCell ref="I22:I23"/>
    <mergeCell ref="J22:O22"/>
    <mergeCell ref="P22:U22"/>
    <mergeCell ref="V22:AA22"/>
  </mergeCells>
  <phoneticPr fontId="27" type="noConversion"/>
  <dataValidations disablePrompts="1" count="2">
    <dataValidation type="list" allowBlank="1" showInputMessage="1" showErrorMessage="1" sqref="C9:C18" xr:uid="{7B5C4618-0451-4B30-BEB3-982B78FBD46D}">
      <formula1>"Yes, No"</formula1>
    </dataValidation>
    <dataValidation type="list" allowBlank="1" showInputMessage="1" showErrorMessage="1" sqref="F9:F18" xr:uid="{F703A1D9-32DF-4553-9DF9-2827DE897029}">
      <formula1>"Water resources, Water network plus, Wastewater network plus, Bioresources"</formula1>
    </dataValidation>
  </dataValidations>
  <pageMargins left="0.7" right="0.7" top="0.75" bottom="0.75" header="0.3" footer="0.3"/>
  <pageSetup paperSize="9" orientation="portrait" r:id="rId1"/>
  <ignoredErrors>
    <ignoredError sqref="B25:G3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6871E-3BFB-4E75-BFFF-0788ABBD3224}">
  <sheetPr>
    <tabColor rgb="FF0071CE"/>
  </sheetPr>
  <dimension ref="A1:T34"/>
  <sheetViews>
    <sheetView tabSelected="1" zoomScale="60" zoomScaleNormal="60" workbookViewId="0">
      <selection activeCell="E16" sqref="E16"/>
    </sheetView>
  </sheetViews>
  <sheetFormatPr defaultColWidth="9" defaultRowHeight="14.25" x14ac:dyDescent="0.2"/>
  <cols>
    <col min="1" max="1" width="1.625" style="6" customWidth="1"/>
    <col min="2" max="2" width="55.625" style="6" customWidth="1"/>
    <col min="3" max="3" width="17.75" style="6" customWidth="1"/>
    <col min="4" max="4" width="40.75" style="6" customWidth="1"/>
    <col min="5" max="5" width="109.125" style="6" customWidth="1"/>
    <col min="6" max="6" width="33.625" style="6" customWidth="1"/>
    <col min="7" max="7" width="57.875" style="6" customWidth="1"/>
    <col min="8" max="9" width="6.5" style="6" customWidth="1"/>
    <col min="10" max="15" width="13.375" style="6" customWidth="1"/>
    <col min="16" max="16" width="5.625" style="6" customWidth="1"/>
    <col min="17" max="17" width="12.375" style="6" customWidth="1"/>
    <col min="18" max="18" width="3" style="6" customWidth="1"/>
    <col min="19" max="19" width="9" style="6"/>
    <col min="20" max="16384" width="9" style="34"/>
  </cols>
  <sheetData>
    <row r="1" spans="1:20" s="57" customFormat="1" ht="20.25" customHeight="1" x14ac:dyDescent="0.2">
      <c r="A1" s="78"/>
      <c r="B1" s="78"/>
      <c r="C1" s="78"/>
      <c r="D1" s="78"/>
      <c r="E1" s="78"/>
      <c r="F1" s="78"/>
      <c r="G1" s="78"/>
      <c r="H1" s="78"/>
      <c r="I1" s="78"/>
      <c r="J1" s="78"/>
      <c r="K1" s="78"/>
      <c r="L1" s="78"/>
      <c r="M1" s="78"/>
      <c r="N1" s="78"/>
      <c r="O1" s="78"/>
      <c r="P1" s="78"/>
      <c r="Q1" s="78"/>
      <c r="R1" s="78"/>
    </row>
    <row r="2" spans="1:20" s="57" customFormat="1" ht="20.25" customHeight="1" x14ac:dyDescent="0.2">
      <c r="A2" s="79"/>
      <c r="B2" s="80" t="s">
        <v>129</v>
      </c>
      <c r="C2" s="81"/>
      <c r="D2" s="81"/>
      <c r="E2" s="81"/>
      <c r="F2" s="81"/>
      <c r="G2" s="81"/>
      <c r="H2" s="81"/>
      <c r="I2" s="81"/>
      <c r="J2" s="81"/>
      <c r="K2" s="81"/>
      <c r="L2" s="81"/>
      <c r="M2" s="81"/>
      <c r="N2" s="81"/>
      <c r="O2" s="81"/>
      <c r="P2" s="81"/>
      <c r="Q2" s="81"/>
      <c r="R2" s="81"/>
    </row>
    <row r="3" spans="1:20" s="57" customFormat="1" ht="20.25" customHeight="1" x14ac:dyDescent="0.25">
      <c r="A3" s="79"/>
      <c r="B3" s="82" t="str">
        <f ca="1">INDIRECT("Validation!B4")</f>
        <v>ANH</v>
      </c>
      <c r="C3" s="83"/>
      <c r="D3" s="83"/>
      <c r="E3" s="84"/>
      <c r="F3" s="84"/>
      <c r="G3" s="84"/>
      <c r="H3" s="84"/>
      <c r="I3" s="84"/>
      <c r="J3" s="84"/>
      <c r="K3" s="84"/>
      <c r="L3" s="84"/>
      <c r="M3" s="84"/>
      <c r="N3" s="84"/>
      <c r="O3" s="84"/>
      <c r="P3" s="84"/>
      <c r="Q3" s="84"/>
      <c r="R3" s="84"/>
    </row>
    <row r="4" spans="1:20" ht="31.5" customHeight="1" x14ac:dyDescent="0.2">
      <c r="A4" s="12"/>
      <c r="B4" s="115" t="s">
        <v>130</v>
      </c>
      <c r="C4" s="115"/>
      <c r="D4" s="115"/>
      <c r="E4" s="115"/>
      <c r="F4" s="115"/>
      <c r="G4" s="115"/>
      <c r="H4" s="116"/>
      <c r="I4" s="116"/>
      <c r="J4" s="116"/>
      <c r="K4" s="116"/>
      <c r="L4" s="116"/>
      <c r="M4" s="116"/>
      <c r="N4" s="116"/>
      <c r="O4" s="116"/>
      <c r="P4" s="116"/>
      <c r="Q4" s="116"/>
      <c r="R4" s="116"/>
      <c r="T4" s="6"/>
    </row>
    <row r="5" spans="1:20" ht="20.25" customHeight="1" thickBot="1" x14ac:dyDescent="0.25">
      <c r="A5" s="12"/>
      <c r="B5" s="117"/>
      <c r="C5" s="117"/>
      <c r="D5" s="117"/>
      <c r="E5" s="117"/>
      <c r="F5" s="117"/>
      <c r="G5" s="117"/>
      <c r="H5" s="116"/>
      <c r="I5" s="116"/>
      <c r="J5" s="36"/>
      <c r="K5" s="36"/>
      <c r="L5" s="36"/>
      <c r="M5" s="36"/>
      <c r="N5" s="36"/>
      <c r="O5" s="36"/>
      <c r="P5" s="36"/>
      <c r="Q5" s="36"/>
      <c r="R5" s="36"/>
    </row>
    <row r="6" spans="1:20" ht="40.5" customHeight="1" thickBot="1" x14ac:dyDescent="0.25">
      <c r="A6" s="12"/>
      <c r="B6" s="118" t="s">
        <v>78</v>
      </c>
      <c r="C6" s="113" t="s">
        <v>79</v>
      </c>
      <c r="D6" s="113" t="s">
        <v>80</v>
      </c>
      <c r="E6" s="113" t="s">
        <v>81</v>
      </c>
      <c r="F6" s="113" t="s">
        <v>131</v>
      </c>
      <c r="G6" s="113" t="s">
        <v>83</v>
      </c>
      <c r="H6" s="113" t="s">
        <v>84</v>
      </c>
      <c r="I6" s="120" t="s">
        <v>85</v>
      </c>
      <c r="J6" s="122" t="s">
        <v>88</v>
      </c>
      <c r="K6" s="122"/>
      <c r="L6" s="122"/>
      <c r="M6" s="122"/>
      <c r="N6" s="122"/>
      <c r="O6" s="122"/>
      <c r="P6" s="36"/>
      <c r="Q6" s="36"/>
      <c r="R6" s="36"/>
    </row>
    <row r="7" spans="1:20" s="7" customFormat="1" ht="45.75" customHeight="1" thickBot="1" x14ac:dyDescent="0.25">
      <c r="A7" s="12"/>
      <c r="B7" s="119"/>
      <c r="C7" s="114"/>
      <c r="D7" s="114"/>
      <c r="E7" s="114"/>
      <c r="F7" s="114"/>
      <c r="G7" s="114"/>
      <c r="H7" s="114"/>
      <c r="I7" s="121"/>
      <c r="J7" s="5" t="s">
        <v>89</v>
      </c>
      <c r="K7" s="5" t="s">
        <v>90</v>
      </c>
      <c r="L7" s="5" t="s">
        <v>91</v>
      </c>
      <c r="M7" s="5" t="s">
        <v>92</v>
      </c>
      <c r="N7" s="5" t="s">
        <v>93</v>
      </c>
      <c r="O7" s="4" t="s">
        <v>94</v>
      </c>
      <c r="P7" s="16"/>
      <c r="Q7" s="13" t="s">
        <v>95</v>
      </c>
      <c r="R7" s="21"/>
      <c r="S7" s="14"/>
      <c r="T7" s="14"/>
    </row>
    <row r="8" spans="1:20" s="7" customFormat="1" ht="20.25" customHeight="1" thickBot="1" x14ac:dyDescent="0.25">
      <c r="A8" s="12"/>
      <c r="B8" s="20"/>
      <c r="C8" s="20"/>
      <c r="D8" s="20"/>
      <c r="E8" s="20"/>
      <c r="F8" s="20"/>
      <c r="G8" s="20"/>
      <c r="H8" s="20"/>
      <c r="I8" s="37"/>
      <c r="J8" s="20"/>
      <c r="K8" s="20"/>
      <c r="L8" s="20"/>
      <c r="M8" s="20"/>
      <c r="N8" s="20"/>
      <c r="O8" s="20"/>
      <c r="P8" s="16"/>
      <c r="Q8" s="20"/>
      <c r="R8" s="20"/>
      <c r="S8" s="15"/>
      <c r="T8" s="15"/>
    </row>
    <row r="9" spans="1:20" s="7" customFormat="1" ht="20.45" customHeight="1" thickBot="1" x14ac:dyDescent="0.25">
      <c r="A9" s="12"/>
      <c r="B9" s="9" t="s">
        <v>132</v>
      </c>
      <c r="C9" s="54" t="s">
        <v>133</v>
      </c>
      <c r="D9" s="54"/>
      <c r="E9" s="51" t="s">
        <v>134</v>
      </c>
      <c r="F9" s="54" t="s">
        <v>135</v>
      </c>
      <c r="G9" s="51"/>
      <c r="H9" s="18" t="s">
        <v>97</v>
      </c>
      <c r="I9" s="22">
        <v>3</v>
      </c>
      <c r="J9" s="40">
        <v>9.1829999999999998</v>
      </c>
      <c r="K9" s="40">
        <v>18.364999999999998</v>
      </c>
      <c r="L9" s="40">
        <v>27.547999999999998</v>
      </c>
      <c r="M9" s="40">
        <v>36.729999999999997</v>
      </c>
      <c r="N9" s="40">
        <v>91.799000000000007</v>
      </c>
      <c r="O9" s="41">
        <f xml:space="preserve"> SUM(J9:N9)</f>
        <v>183.625</v>
      </c>
      <c r="P9" s="38"/>
      <c r="Q9" s="3" t="s">
        <v>136</v>
      </c>
      <c r="R9" s="6"/>
      <c r="S9" s="6"/>
      <c r="T9" s="6"/>
    </row>
    <row r="10" spans="1:20" s="7" customFormat="1" ht="20.45" customHeight="1" thickBot="1" x14ac:dyDescent="0.25">
      <c r="A10" s="12"/>
      <c r="B10" s="10" t="s">
        <v>137</v>
      </c>
      <c r="C10" s="55" t="s">
        <v>133</v>
      </c>
      <c r="D10" s="55"/>
      <c r="E10" s="52" t="s">
        <v>134</v>
      </c>
      <c r="F10" s="55" t="s">
        <v>135</v>
      </c>
      <c r="G10" s="52"/>
      <c r="H10" s="17" t="s">
        <v>97</v>
      </c>
      <c r="I10" s="23">
        <v>3</v>
      </c>
      <c r="J10" s="40">
        <v>4.5949999999999998</v>
      </c>
      <c r="K10" s="40">
        <v>10.722</v>
      </c>
      <c r="L10" s="40">
        <v>15.318</v>
      </c>
      <c r="M10" s="40">
        <v>21.445</v>
      </c>
      <c r="N10" s="40">
        <v>53.610999999999997</v>
      </c>
      <c r="O10" s="45">
        <f t="shared" ref="O10:O18" si="0" xml:space="preserve"> SUM(J10:N10)</f>
        <v>105.691</v>
      </c>
      <c r="P10" s="38"/>
      <c r="Q10" s="2" t="s">
        <v>138</v>
      </c>
      <c r="R10" s="6"/>
      <c r="S10" s="6"/>
      <c r="T10" s="6"/>
    </row>
    <row r="11" spans="1:20" s="7" customFormat="1" ht="20.45" customHeight="1" thickBot="1" x14ac:dyDescent="0.25">
      <c r="A11" s="12"/>
      <c r="B11" s="10" t="s">
        <v>139</v>
      </c>
      <c r="C11" s="55" t="s">
        <v>133</v>
      </c>
      <c r="D11" s="55"/>
      <c r="E11" s="52" t="s">
        <v>140</v>
      </c>
      <c r="F11" s="55"/>
      <c r="G11" s="52"/>
      <c r="H11" s="17" t="s">
        <v>97</v>
      </c>
      <c r="I11" s="23">
        <v>3</v>
      </c>
      <c r="J11" s="40">
        <v>33.826000000000001</v>
      </c>
      <c r="K11" s="40">
        <v>50.226999999999997</v>
      </c>
      <c r="L11" s="40">
        <v>56.206000000000003</v>
      </c>
      <c r="M11" s="40">
        <v>29.042999999999999</v>
      </c>
      <c r="N11" s="40">
        <v>1.538</v>
      </c>
      <c r="O11" s="45">
        <f t="shared" si="0"/>
        <v>170.84000000000003</v>
      </c>
      <c r="P11" s="38"/>
      <c r="Q11" s="2" t="s">
        <v>141</v>
      </c>
      <c r="R11" s="6"/>
      <c r="S11" s="6"/>
      <c r="T11" s="6"/>
    </row>
    <row r="12" spans="1:20" s="7" customFormat="1" ht="20.45" customHeight="1" thickBot="1" x14ac:dyDescent="0.25">
      <c r="A12" s="12"/>
      <c r="B12" s="10" t="s">
        <v>142</v>
      </c>
      <c r="C12" s="55" t="s">
        <v>133</v>
      </c>
      <c r="D12" s="55"/>
      <c r="E12" s="52" t="s">
        <v>140</v>
      </c>
      <c r="F12" s="55"/>
      <c r="G12" s="52"/>
      <c r="H12" s="17" t="s">
        <v>97</v>
      </c>
      <c r="I12" s="23">
        <v>3</v>
      </c>
      <c r="J12" s="40">
        <v>40.488999999999997</v>
      </c>
      <c r="K12" s="40">
        <v>43.567</v>
      </c>
      <c r="L12" s="40">
        <v>41.412999999999997</v>
      </c>
      <c r="M12" s="40">
        <v>26.940999999999999</v>
      </c>
      <c r="N12" s="40">
        <v>1.54</v>
      </c>
      <c r="O12" s="45">
        <f t="shared" si="0"/>
        <v>153.94999999999999</v>
      </c>
      <c r="P12" s="38"/>
      <c r="Q12" s="2" t="s">
        <v>143</v>
      </c>
      <c r="R12" s="6"/>
      <c r="S12" s="6"/>
      <c r="T12" s="6"/>
    </row>
    <row r="13" spans="1:20" s="7" customFormat="1" ht="20.45" customHeight="1" thickBot="1" x14ac:dyDescent="0.25">
      <c r="A13" s="12"/>
      <c r="B13" s="10" t="s">
        <v>144</v>
      </c>
      <c r="C13" s="55"/>
      <c r="D13" s="55"/>
      <c r="E13" s="52"/>
      <c r="F13" s="55"/>
      <c r="G13" s="52"/>
      <c r="H13" s="17" t="s">
        <v>97</v>
      </c>
      <c r="I13" s="23">
        <v>3</v>
      </c>
      <c r="J13" s="40"/>
      <c r="K13" s="40"/>
      <c r="L13" s="40"/>
      <c r="M13" s="40"/>
      <c r="N13" s="40"/>
      <c r="O13" s="45">
        <f t="shared" si="0"/>
        <v>0</v>
      </c>
      <c r="P13" s="38"/>
      <c r="Q13" s="2" t="s">
        <v>145</v>
      </c>
      <c r="R13" s="6"/>
      <c r="S13" s="6"/>
      <c r="T13" s="6"/>
    </row>
    <row r="14" spans="1:20" s="7" customFormat="1" ht="20.45" customHeight="1" thickBot="1" x14ac:dyDescent="0.25">
      <c r="A14" s="12"/>
      <c r="B14" s="10" t="s">
        <v>146</v>
      </c>
      <c r="C14" s="55"/>
      <c r="D14" s="55"/>
      <c r="E14" s="52"/>
      <c r="F14" s="55"/>
      <c r="G14" s="52"/>
      <c r="H14" s="17" t="s">
        <v>97</v>
      </c>
      <c r="I14" s="23">
        <v>3</v>
      </c>
      <c r="J14" s="40"/>
      <c r="K14" s="40"/>
      <c r="L14" s="40"/>
      <c r="M14" s="40"/>
      <c r="N14" s="40"/>
      <c r="O14" s="45">
        <f t="shared" si="0"/>
        <v>0</v>
      </c>
      <c r="P14" s="38"/>
      <c r="Q14" s="2" t="s">
        <v>147</v>
      </c>
      <c r="R14" s="6"/>
      <c r="S14" s="6"/>
      <c r="T14" s="6"/>
    </row>
    <row r="15" spans="1:20" s="7" customFormat="1" ht="20.45" customHeight="1" thickBot="1" x14ac:dyDescent="0.25">
      <c r="A15" s="12"/>
      <c r="B15" s="10" t="s">
        <v>148</v>
      </c>
      <c r="C15" s="55"/>
      <c r="D15" s="55"/>
      <c r="E15" s="52"/>
      <c r="F15" s="55"/>
      <c r="G15" s="52"/>
      <c r="H15" s="17" t="s">
        <v>97</v>
      </c>
      <c r="I15" s="23">
        <v>3</v>
      </c>
      <c r="J15" s="40"/>
      <c r="K15" s="40"/>
      <c r="L15" s="40"/>
      <c r="M15" s="40"/>
      <c r="N15" s="40"/>
      <c r="O15" s="45">
        <f t="shared" si="0"/>
        <v>0</v>
      </c>
      <c r="P15" s="38"/>
      <c r="Q15" s="2" t="s">
        <v>149</v>
      </c>
      <c r="R15" s="6"/>
      <c r="S15" s="6"/>
      <c r="T15" s="6"/>
    </row>
    <row r="16" spans="1:20" s="7" customFormat="1" ht="20.45" customHeight="1" thickBot="1" x14ac:dyDescent="0.25">
      <c r="A16" s="12"/>
      <c r="B16" s="10" t="s">
        <v>150</v>
      </c>
      <c r="C16" s="55"/>
      <c r="D16" s="55"/>
      <c r="E16" s="52"/>
      <c r="F16" s="55"/>
      <c r="G16" s="52"/>
      <c r="H16" s="17" t="s">
        <v>97</v>
      </c>
      <c r="I16" s="23">
        <v>3</v>
      </c>
      <c r="J16" s="40"/>
      <c r="K16" s="40"/>
      <c r="L16" s="40"/>
      <c r="M16" s="40"/>
      <c r="N16" s="40"/>
      <c r="O16" s="45">
        <f t="shared" si="0"/>
        <v>0</v>
      </c>
      <c r="P16" s="38"/>
      <c r="Q16" s="2" t="s">
        <v>151</v>
      </c>
      <c r="R16" s="6"/>
      <c r="S16" s="6"/>
      <c r="T16" s="6"/>
    </row>
    <row r="17" spans="1:20" s="7" customFormat="1" ht="20.45" customHeight="1" thickBot="1" x14ac:dyDescent="0.25">
      <c r="A17" s="12"/>
      <c r="B17" s="10" t="s">
        <v>152</v>
      </c>
      <c r="C17" s="55"/>
      <c r="D17" s="55"/>
      <c r="E17" s="52"/>
      <c r="F17" s="55"/>
      <c r="G17" s="52"/>
      <c r="H17" s="17" t="s">
        <v>97</v>
      </c>
      <c r="I17" s="23">
        <v>3</v>
      </c>
      <c r="J17" s="40"/>
      <c r="K17" s="40"/>
      <c r="L17" s="40"/>
      <c r="M17" s="40"/>
      <c r="N17" s="40"/>
      <c r="O17" s="45">
        <f t="shared" si="0"/>
        <v>0</v>
      </c>
      <c r="P17" s="38"/>
      <c r="Q17" s="2" t="s">
        <v>153</v>
      </c>
      <c r="R17" s="6"/>
      <c r="S17" s="6"/>
      <c r="T17" s="6"/>
    </row>
    <row r="18" spans="1:20" s="7" customFormat="1" ht="20.45" customHeight="1" thickBot="1" x14ac:dyDescent="0.25">
      <c r="A18" s="12"/>
      <c r="B18" s="11" t="s">
        <v>154</v>
      </c>
      <c r="C18" s="56"/>
      <c r="D18" s="56"/>
      <c r="E18" s="53"/>
      <c r="F18" s="56"/>
      <c r="G18" s="53"/>
      <c r="H18" s="19" t="s">
        <v>97</v>
      </c>
      <c r="I18" s="24">
        <v>3</v>
      </c>
      <c r="J18" s="40"/>
      <c r="K18" s="40"/>
      <c r="L18" s="40"/>
      <c r="M18" s="40"/>
      <c r="N18" s="40"/>
      <c r="O18" s="49">
        <f t="shared" si="0"/>
        <v>0</v>
      </c>
      <c r="P18" s="38"/>
      <c r="Q18" s="1" t="s">
        <v>155</v>
      </c>
      <c r="R18" s="6"/>
      <c r="S18" s="6"/>
      <c r="T18" s="6"/>
    </row>
    <row r="19" spans="1:20" s="7" customFormat="1" ht="20.45" customHeight="1" x14ac:dyDescent="0.2">
      <c r="A19" s="12"/>
      <c r="B19" s="29"/>
      <c r="C19" s="29"/>
      <c r="D19" s="29"/>
      <c r="E19" s="29"/>
      <c r="F19" s="29"/>
      <c r="G19" s="29"/>
      <c r="H19" s="33"/>
      <c r="I19" s="33"/>
      <c r="J19" s="28"/>
      <c r="K19" s="28"/>
      <c r="L19" s="28"/>
      <c r="M19" s="28"/>
      <c r="N19" s="28"/>
      <c r="O19" s="28"/>
      <c r="P19" s="38"/>
      <c r="Q19" s="27"/>
      <c r="R19" s="8"/>
      <c r="S19" s="6"/>
      <c r="T19" s="6"/>
    </row>
    <row r="20" spans="1:20" ht="31.5" customHeight="1" x14ac:dyDescent="0.2">
      <c r="A20" s="12"/>
      <c r="B20" s="115" t="s">
        <v>156</v>
      </c>
      <c r="C20" s="115"/>
      <c r="D20" s="115"/>
      <c r="E20" s="115"/>
      <c r="F20" s="115"/>
      <c r="G20" s="115"/>
      <c r="H20" s="116"/>
      <c r="I20" s="116"/>
      <c r="J20" s="116"/>
      <c r="K20" s="116"/>
      <c r="L20" s="116"/>
      <c r="M20" s="116"/>
      <c r="N20" s="116"/>
      <c r="O20" s="116"/>
      <c r="P20" s="116"/>
      <c r="Q20" s="116"/>
      <c r="R20" s="116"/>
      <c r="T20" s="6"/>
    </row>
    <row r="21" spans="1:20" ht="20.25" customHeight="1" thickBot="1" x14ac:dyDescent="0.25">
      <c r="A21" s="12"/>
      <c r="B21" s="117"/>
      <c r="C21" s="117"/>
      <c r="D21" s="117"/>
      <c r="E21" s="117"/>
      <c r="F21" s="117"/>
      <c r="G21" s="117"/>
      <c r="H21" s="116"/>
      <c r="I21" s="116"/>
      <c r="J21" s="36"/>
      <c r="K21" s="36"/>
      <c r="L21" s="36"/>
      <c r="M21" s="36"/>
      <c r="N21" s="36"/>
      <c r="O21" s="36"/>
      <c r="P21" s="36"/>
      <c r="Q21" s="36"/>
      <c r="R21" s="36"/>
    </row>
    <row r="22" spans="1:20" ht="40.5" customHeight="1" thickBot="1" x14ac:dyDescent="0.25">
      <c r="A22" s="12"/>
      <c r="B22" s="118" t="s">
        <v>78</v>
      </c>
      <c r="C22" s="113" t="s">
        <v>79</v>
      </c>
      <c r="D22" s="113" t="s">
        <v>80</v>
      </c>
      <c r="E22" s="113" t="s">
        <v>118</v>
      </c>
      <c r="F22" s="113" t="s">
        <v>131</v>
      </c>
      <c r="G22" s="113" t="s">
        <v>83</v>
      </c>
      <c r="H22" s="113" t="s">
        <v>84</v>
      </c>
      <c r="I22" s="120" t="s">
        <v>85</v>
      </c>
      <c r="J22" s="122" t="s">
        <v>88</v>
      </c>
      <c r="K22" s="122"/>
      <c r="L22" s="122"/>
      <c r="M22" s="122"/>
      <c r="N22" s="122"/>
      <c r="O22" s="122"/>
      <c r="P22" s="36"/>
      <c r="Q22" s="36"/>
      <c r="R22" s="36"/>
    </row>
    <row r="23" spans="1:20" s="7" customFormat="1" ht="45.75" customHeight="1" thickBot="1" x14ac:dyDescent="0.25">
      <c r="A23" s="12"/>
      <c r="B23" s="119"/>
      <c r="C23" s="114"/>
      <c r="D23" s="114"/>
      <c r="E23" s="114"/>
      <c r="F23" s="114"/>
      <c r="G23" s="114"/>
      <c r="H23" s="114"/>
      <c r="I23" s="121"/>
      <c r="J23" s="5" t="s">
        <v>89</v>
      </c>
      <c r="K23" s="5" t="s">
        <v>90</v>
      </c>
      <c r="L23" s="5" t="s">
        <v>91</v>
      </c>
      <c r="M23" s="5" t="s">
        <v>92</v>
      </c>
      <c r="N23" s="5" t="s">
        <v>93</v>
      </c>
      <c r="O23" s="4" t="s">
        <v>94</v>
      </c>
      <c r="P23" s="16"/>
      <c r="Q23" s="13" t="s">
        <v>95</v>
      </c>
      <c r="R23" s="21"/>
      <c r="S23" s="14"/>
      <c r="T23" s="14"/>
    </row>
    <row r="24" spans="1:20" s="7" customFormat="1" ht="20.25" customHeight="1" thickBot="1" x14ac:dyDescent="0.25">
      <c r="A24" s="12"/>
      <c r="B24" s="20"/>
      <c r="C24" s="20"/>
      <c r="D24" s="20"/>
      <c r="E24" s="20"/>
      <c r="F24" s="20"/>
      <c r="G24" s="20"/>
      <c r="H24" s="20"/>
      <c r="I24" s="37"/>
      <c r="J24" s="20"/>
      <c r="K24" s="20"/>
      <c r="L24" s="20"/>
      <c r="M24" s="20"/>
      <c r="N24" s="20"/>
      <c r="O24" s="20"/>
      <c r="P24" s="16"/>
      <c r="Q24" s="20"/>
      <c r="R24" s="20"/>
      <c r="S24" s="15"/>
      <c r="T24" s="15"/>
    </row>
    <row r="25" spans="1:20" s="7" customFormat="1" ht="20.45" customHeight="1" thickBot="1" x14ac:dyDescent="0.25">
      <c r="A25" s="12"/>
      <c r="B25" s="86" t="str">
        <f>B9</f>
        <v>SWC8 Suffolk West 50MLD Supply</v>
      </c>
      <c r="C25" s="95" t="str">
        <f>IF(ISBLANK(C9), "", C9)</f>
        <v>Yes</v>
      </c>
      <c r="D25" s="95" t="str">
        <f t="shared" ref="D25:G25" si="1">IF(ISBLANK(D9), "", D9)</f>
        <v/>
      </c>
      <c r="E25" s="95" t="s">
        <v>157</v>
      </c>
      <c r="F25" s="95" t="str">
        <f t="shared" si="1"/>
        <v>Water network plus</v>
      </c>
      <c r="G25" s="95" t="str">
        <f t="shared" si="1"/>
        <v/>
      </c>
      <c r="H25" s="18" t="s">
        <v>97</v>
      </c>
      <c r="I25" s="22">
        <v>3</v>
      </c>
      <c r="J25" s="40">
        <v>8.9883203999999992</v>
      </c>
      <c r="K25" s="40">
        <v>17.8195595</v>
      </c>
      <c r="L25" s="40">
        <v>26.490156799999998</v>
      </c>
      <c r="M25" s="40">
        <v>35.036746999999998</v>
      </c>
      <c r="N25" s="40">
        <v>86.887753500000002</v>
      </c>
      <c r="O25" s="41">
        <f xml:space="preserve"> SUM(J25:N25)</f>
        <v>175.2225372</v>
      </c>
      <c r="P25" s="38"/>
      <c r="Q25" s="3" t="s">
        <v>158</v>
      </c>
      <c r="R25" s="6"/>
      <c r="S25" s="6"/>
      <c r="T25" s="6"/>
    </row>
    <row r="26" spans="1:20" s="7" customFormat="1" ht="20.45" customHeight="1" thickBot="1" x14ac:dyDescent="0.25">
      <c r="A26" s="12"/>
      <c r="B26" s="87" t="str">
        <f t="shared" ref="B26:B34" si="2">B10</f>
        <v>NBR6 Bradenham 45MLD Supply</v>
      </c>
      <c r="C26" s="96" t="str">
        <f t="shared" ref="C26:G34" si="3">IF(ISBLANK(C10), "", C10)</f>
        <v>Yes</v>
      </c>
      <c r="D26" s="96" t="str">
        <f t="shared" si="3"/>
        <v/>
      </c>
      <c r="E26" s="96" t="s">
        <v>157</v>
      </c>
      <c r="F26" s="96" t="str">
        <f t="shared" si="3"/>
        <v>Water network plus</v>
      </c>
      <c r="G26" s="96" t="str">
        <f t="shared" si="3"/>
        <v/>
      </c>
      <c r="H26" s="17" t="s">
        <v>97</v>
      </c>
      <c r="I26" s="23">
        <v>3</v>
      </c>
      <c r="J26" s="40">
        <v>4.4975860000000001</v>
      </c>
      <c r="K26" s="40">
        <v>10.4035566</v>
      </c>
      <c r="L26" s="40">
        <v>14.7297888</v>
      </c>
      <c r="M26" s="40">
        <v>20.4563855</v>
      </c>
      <c r="N26" s="40">
        <v>50.742811499999995</v>
      </c>
      <c r="O26" s="45">
        <f t="shared" ref="O26:O34" si="4" xml:space="preserve"> SUM(J26:N26)</f>
        <v>100.83012840000001</v>
      </c>
      <c r="P26" s="38"/>
      <c r="Q26" s="2" t="s">
        <v>159</v>
      </c>
      <c r="R26" s="6"/>
      <c r="S26" s="6"/>
      <c r="T26" s="6"/>
    </row>
    <row r="27" spans="1:20" s="7" customFormat="1" ht="20.45" customHeight="1" thickBot="1" x14ac:dyDescent="0.25">
      <c r="A27" s="12"/>
      <c r="B27" s="87" t="str">
        <f t="shared" si="2"/>
        <v>SRO Development - Lincs Reservoir</v>
      </c>
      <c r="C27" s="96" t="str">
        <f t="shared" si="3"/>
        <v>Yes</v>
      </c>
      <c r="D27" s="96" t="str">
        <f t="shared" si="3"/>
        <v/>
      </c>
      <c r="E27" s="96" t="s">
        <v>160</v>
      </c>
      <c r="F27" s="96" t="str">
        <f t="shared" si="3"/>
        <v/>
      </c>
      <c r="G27" s="96" t="str">
        <f t="shared" si="3"/>
        <v/>
      </c>
      <c r="H27" s="17" t="s">
        <v>97</v>
      </c>
      <c r="I27" s="23">
        <v>3</v>
      </c>
      <c r="J27" s="40">
        <v>33.826000000000001</v>
      </c>
      <c r="K27" s="40">
        <v>50.226999999999997</v>
      </c>
      <c r="L27" s="40">
        <v>56.206000000000003</v>
      </c>
      <c r="M27" s="40">
        <v>29.042999999999999</v>
      </c>
      <c r="N27" s="40">
        <v>1.538</v>
      </c>
      <c r="O27" s="45">
        <f t="shared" si="4"/>
        <v>170.84000000000003</v>
      </c>
      <c r="P27" s="38"/>
      <c r="Q27" s="2" t="s">
        <v>161</v>
      </c>
      <c r="R27" s="6"/>
      <c r="S27" s="6"/>
      <c r="T27" s="6"/>
    </row>
    <row r="28" spans="1:20" s="7" customFormat="1" ht="20.45" customHeight="1" thickBot="1" x14ac:dyDescent="0.25">
      <c r="A28" s="12"/>
      <c r="B28" s="87" t="str">
        <f t="shared" si="2"/>
        <v>SRO Development - Fens Reservoir</v>
      </c>
      <c r="C28" s="96" t="str">
        <f t="shared" si="3"/>
        <v>Yes</v>
      </c>
      <c r="D28" s="96" t="str">
        <f t="shared" si="3"/>
        <v/>
      </c>
      <c r="E28" s="96" t="s">
        <v>160</v>
      </c>
      <c r="F28" s="96" t="str">
        <f t="shared" si="3"/>
        <v/>
      </c>
      <c r="G28" s="96" t="str">
        <f t="shared" si="3"/>
        <v/>
      </c>
      <c r="H28" s="17" t="s">
        <v>97</v>
      </c>
      <c r="I28" s="23">
        <v>3</v>
      </c>
      <c r="J28" s="40">
        <v>40.488999999999997</v>
      </c>
      <c r="K28" s="40">
        <v>43.567</v>
      </c>
      <c r="L28" s="40">
        <v>41.412999999999997</v>
      </c>
      <c r="M28" s="40">
        <v>26.940999999999999</v>
      </c>
      <c r="N28" s="40">
        <v>1.54</v>
      </c>
      <c r="O28" s="45">
        <f t="shared" si="4"/>
        <v>153.94999999999999</v>
      </c>
      <c r="P28" s="38"/>
      <c r="Q28" s="2" t="s">
        <v>162</v>
      </c>
      <c r="R28" s="6"/>
      <c r="S28" s="6"/>
      <c r="T28" s="6"/>
    </row>
    <row r="29" spans="1:20" s="7" customFormat="1" ht="20.45" customHeight="1" thickBot="1" x14ac:dyDescent="0.25">
      <c r="A29" s="12"/>
      <c r="B29" s="87" t="str">
        <f t="shared" si="2"/>
        <v>Enhanced engagement scheme 5</v>
      </c>
      <c r="C29" s="96" t="str">
        <f t="shared" si="3"/>
        <v/>
      </c>
      <c r="D29" s="96" t="str">
        <f t="shared" si="3"/>
        <v/>
      </c>
      <c r="E29" s="96" t="str">
        <f t="shared" si="3"/>
        <v/>
      </c>
      <c r="F29" s="96" t="str">
        <f t="shared" si="3"/>
        <v/>
      </c>
      <c r="G29" s="96" t="str">
        <f t="shared" si="3"/>
        <v/>
      </c>
      <c r="H29" s="17" t="s">
        <v>97</v>
      </c>
      <c r="I29" s="23">
        <v>3</v>
      </c>
      <c r="J29" s="40"/>
      <c r="K29" s="40"/>
      <c r="L29" s="40"/>
      <c r="M29" s="40"/>
      <c r="N29" s="40"/>
      <c r="O29" s="45">
        <f t="shared" si="4"/>
        <v>0</v>
      </c>
      <c r="P29" s="38"/>
      <c r="Q29" s="2" t="s">
        <v>163</v>
      </c>
      <c r="R29" s="6"/>
      <c r="S29" s="6"/>
      <c r="T29" s="6"/>
    </row>
    <row r="30" spans="1:20" s="7" customFormat="1" ht="20.45" customHeight="1" thickBot="1" x14ac:dyDescent="0.25">
      <c r="A30" s="12"/>
      <c r="B30" s="87" t="str">
        <f t="shared" si="2"/>
        <v>Enhanced engagement scheme 6</v>
      </c>
      <c r="C30" s="96" t="str">
        <f t="shared" si="3"/>
        <v/>
      </c>
      <c r="D30" s="96" t="str">
        <f t="shared" si="3"/>
        <v/>
      </c>
      <c r="E30" s="96" t="str">
        <f t="shared" si="3"/>
        <v/>
      </c>
      <c r="F30" s="96" t="str">
        <f t="shared" si="3"/>
        <v/>
      </c>
      <c r="G30" s="96" t="str">
        <f t="shared" si="3"/>
        <v/>
      </c>
      <c r="H30" s="17" t="s">
        <v>97</v>
      </c>
      <c r="I30" s="23">
        <v>3</v>
      </c>
      <c r="J30" s="40"/>
      <c r="K30" s="40"/>
      <c r="L30" s="40"/>
      <c r="M30" s="40"/>
      <c r="N30" s="40"/>
      <c r="O30" s="45">
        <f t="shared" si="4"/>
        <v>0</v>
      </c>
      <c r="P30" s="38"/>
      <c r="Q30" s="2" t="s">
        <v>164</v>
      </c>
      <c r="R30" s="6"/>
      <c r="S30" s="6"/>
      <c r="T30" s="6"/>
    </row>
    <row r="31" spans="1:20" s="7" customFormat="1" ht="20.45" customHeight="1" thickBot="1" x14ac:dyDescent="0.25">
      <c r="A31" s="12"/>
      <c r="B31" s="87" t="str">
        <f t="shared" si="2"/>
        <v>Enhanced engagement scheme 7</v>
      </c>
      <c r="C31" s="96" t="str">
        <f t="shared" si="3"/>
        <v/>
      </c>
      <c r="D31" s="96" t="str">
        <f t="shared" si="3"/>
        <v/>
      </c>
      <c r="E31" s="96" t="str">
        <f t="shared" si="3"/>
        <v/>
      </c>
      <c r="F31" s="96" t="str">
        <f t="shared" si="3"/>
        <v/>
      </c>
      <c r="G31" s="96" t="str">
        <f t="shared" si="3"/>
        <v/>
      </c>
      <c r="H31" s="17" t="s">
        <v>97</v>
      </c>
      <c r="I31" s="23">
        <v>3</v>
      </c>
      <c r="J31" s="40"/>
      <c r="K31" s="40"/>
      <c r="L31" s="40"/>
      <c r="M31" s="40"/>
      <c r="N31" s="40"/>
      <c r="O31" s="45">
        <f t="shared" si="4"/>
        <v>0</v>
      </c>
      <c r="P31" s="38"/>
      <c r="Q31" s="2" t="s">
        <v>165</v>
      </c>
      <c r="R31" s="6"/>
      <c r="S31" s="6"/>
      <c r="T31" s="6"/>
    </row>
    <row r="32" spans="1:20" s="7" customFormat="1" ht="20.45" customHeight="1" thickBot="1" x14ac:dyDescent="0.25">
      <c r="A32" s="12"/>
      <c r="B32" s="87" t="str">
        <f t="shared" si="2"/>
        <v>Enhanced engagement scheme 8</v>
      </c>
      <c r="C32" s="96" t="str">
        <f t="shared" si="3"/>
        <v/>
      </c>
      <c r="D32" s="96" t="str">
        <f t="shared" si="3"/>
        <v/>
      </c>
      <c r="E32" s="96" t="str">
        <f t="shared" si="3"/>
        <v/>
      </c>
      <c r="F32" s="96" t="str">
        <f t="shared" si="3"/>
        <v/>
      </c>
      <c r="G32" s="96" t="str">
        <f t="shared" si="3"/>
        <v/>
      </c>
      <c r="H32" s="17" t="s">
        <v>97</v>
      </c>
      <c r="I32" s="23">
        <v>3</v>
      </c>
      <c r="J32" s="40"/>
      <c r="K32" s="40"/>
      <c r="L32" s="40"/>
      <c r="M32" s="40"/>
      <c r="N32" s="40"/>
      <c r="O32" s="45">
        <f t="shared" si="4"/>
        <v>0</v>
      </c>
      <c r="P32" s="38"/>
      <c r="Q32" s="2" t="s">
        <v>166</v>
      </c>
      <c r="R32" s="6"/>
      <c r="S32" s="6"/>
      <c r="T32" s="6"/>
    </row>
    <row r="33" spans="1:20" s="7" customFormat="1" ht="20.45" customHeight="1" thickBot="1" x14ac:dyDescent="0.25">
      <c r="A33" s="12"/>
      <c r="B33" s="87" t="str">
        <f t="shared" si="2"/>
        <v>Enhanced engagement scheme 9</v>
      </c>
      <c r="C33" s="96" t="str">
        <f t="shared" si="3"/>
        <v/>
      </c>
      <c r="D33" s="96" t="str">
        <f t="shared" si="3"/>
        <v/>
      </c>
      <c r="E33" s="96" t="str">
        <f t="shared" si="3"/>
        <v/>
      </c>
      <c r="F33" s="96" t="str">
        <f t="shared" si="3"/>
        <v/>
      </c>
      <c r="G33" s="96" t="str">
        <f t="shared" si="3"/>
        <v/>
      </c>
      <c r="H33" s="17" t="s">
        <v>97</v>
      </c>
      <c r="I33" s="23">
        <v>3</v>
      </c>
      <c r="J33" s="40"/>
      <c r="K33" s="40"/>
      <c r="L33" s="40"/>
      <c r="M33" s="40"/>
      <c r="N33" s="40"/>
      <c r="O33" s="45">
        <f t="shared" si="4"/>
        <v>0</v>
      </c>
      <c r="P33" s="38"/>
      <c r="Q33" s="2" t="s">
        <v>167</v>
      </c>
      <c r="R33" s="6"/>
      <c r="S33" s="6"/>
      <c r="T33" s="6"/>
    </row>
    <row r="34" spans="1:20" s="7" customFormat="1" ht="20.45" customHeight="1" thickBot="1" x14ac:dyDescent="0.25">
      <c r="A34" s="12"/>
      <c r="B34" s="88" t="str">
        <f t="shared" si="2"/>
        <v>Enhanced engagement scheme 10</v>
      </c>
      <c r="C34" s="97" t="str">
        <f t="shared" si="3"/>
        <v/>
      </c>
      <c r="D34" s="97" t="str">
        <f t="shared" si="3"/>
        <v/>
      </c>
      <c r="E34" s="97" t="str">
        <f t="shared" si="3"/>
        <v/>
      </c>
      <c r="F34" s="97" t="str">
        <f t="shared" si="3"/>
        <v/>
      </c>
      <c r="G34" s="97" t="str">
        <f t="shared" si="3"/>
        <v/>
      </c>
      <c r="H34" s="19" t="s">
        <v>97</v>
      </c>
      <c r="I34" s="24">
        <v>3</v>
      </c>
      <c r="J34" s="40"/>
      <c r="K34" s="40"/>
      <c r="L34" s="40"/>
      <c r="M34" s="40"/>
      <c r="N34" s="40"/>
      <c r="O34" s="49">
        <f t="shared" si="4"/>
        <v>0</v>
      </c>
      <c r="P34" s="38"/>
      <c r="Q34" s="1" t="s">
        <v>168</v>
      </c>
      <c r="R34" s="6"/>
      <c r="S34" s="6"/>
      <c r="T34" s="6"/>
    </row>
  </sheetData>
  <mergeCells count="22">
    <mergeCell ref="I6:I7"/>
    <mergeCell ref="J6:O6"/>
    <mergeCell ref="B20:R20"/>
    <mergeCell ref="B21:I21"/>
    <mergeCell ref="B4:R4"/>
    <mergeCell ref="B5:I5"/>
    <mergeCell ref="B6:B7"/>
    <mergeCell ref="C6:C7"/>
    <mergeCell ref="D6:D7"/>
    <mergeCell ref="E6:E7"/>
    <mergeCell ref="F6:F7"/>
    <mergeCell ref="G6:G7"/>
    <mergeCell ref="H6:H7"/>
    <mergeCell ref="G22:G23"/>
    <mergeCell ref="H22:H23"/>
    <mergeCell ref="I22:I23"/>
    <mergeCell ref="J22:O22"/>
    <mergeCell ref="B22:B23"/>
    <mergeCell ref="C22:C23"/>
    <mergeCell ref="D22:D23"/>
    <mergeCell ref="E22:E23"/>
    <mergeCell ref="F22:F23"/>
  </mergeCells>
  <phoneticPr fontId="27" type="noConversion"/>
  <dataValidations disablePrompts="1" count="2">
    <dataValidation type="list" allowBlank="1" showInputMessage="1" showErrorMessage="1" sqref="F9:F18" xr:uid="{E89D3B4B-D4C5-4421-ACB5-D3F5A83FD392}">
      <formula1>"Water resources, Water network plus, Wastewater network plus, Bioresources"</formula1>
    </dataValidation>
    <dataValidation type="list" allowBlank="1" showInputMessage="1" showErrorMessage="1" sqref="C9:C18" xr:uid="{CCB56B17-D41E-42FD-833A-3D8687CE9338}">
      <formula1>"Yes, No"</formula1>
    </dataValidation>
  </dataValidations>
  <pageMargins left="0.7" right="0.7" top="0.75" bottom="0.75" header="0.3" footer="0.3"/>
  <pageSetup paperSize="9" orientation="portrait" r:id="rId1"/>
  <ignoredErrors>
    <ignoredError sqref="B29:G34 B25:D28 F25:G2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87D3E-1B17-4BE6-B24D-E755DD69EA8A}">
  <sheetPr>
    <tabColor rgb="FF0071CE"/>
  </sheetPr>
  <dimension ref="A1:Y29"/>
  <sheetViews>
    <sheetView zoomScale="80" zoomScaleNormal="80" workbookViewId="0"/>
  </sheetViews>
  <sheetFormatPr defaultColWidth="9" defaultRowHeight="14.25" x14ac:dyDescent="0.2"/>
  <cols>
    <col min="1" max="1" width="1.625" style="6" customWidth="1"/>
    <col min="2" max="2" width="33.5" style="6" customWidth="1"/>
    <col min="3" max="3" width="57.875" style="6" customWidth="1"/>
    <col min="4" max="4" width="11.625" style="6" customWidth="1"/>
    <col min="5" max="6" width="6.5" style="6" customWidth="1"/>
    <col min="7" max="7" width="13.375" style="6" customWidth="1"/>
    <col min="8" max="8" width="14.5" style="6" customWidth="1"/>
    <col min="9" max="18" width="13.375" style="6" customWidth="1"/>
    <col min="19" max="19" width="5.625" style="6" customWidth="1"/>
    <col min="20" max="20" width="10.125" style="6" customWidth="1"/>
    <col min="21" max="21" width="3" style="6" customWidth="1"/>
    <col min="22" max="22" width="10.25" style="6" customWidth="1"/>
    <col min="23" max="23" width="6.625" style="6" customWidth="1"/>
    <col min="24" max="24" width="9" style="6"/>
    <col min="25" max="16384" width="9" style="34"/>
  </cols>
  <sheetData>
    <row r="1" spans="1:25" s="57" customFormat="1" ht="20.25" customHeight="1" x14ac:dyDescent="0.2">
      <c r="A1" s="78"/>
      <c r="B1" s="78"/>
      <c r="C1" s="78"/>
      <c r="D1" s="78"/>
      <c r="E1" s="78"/>
      <c r="F1" s="78"/>
      <c r="G1" s="78"/>
      <c r="H1" s="78"/>
      <c r="I1" s="78"/>
      <c r="J1" s="78"/>
      <c r="K1" s="78"/>
      <c r="L1" s="78"/>
      <c r="M1" s="78"/>
      <c r="N1" s="78"/>
      <c r="O1" s="78"/>
      <c r="P1" s="78"/>
      <c r="Q1" s="78"/>
      <c r="R1" s="78"/>
      <c r="S1" s="78"/>
      <c r="T1" s="78"/>
      <c r="U1" s="78"/>
      <c r="V1" s="78"/>
      <c r="W1" s="78"/>
    </row>
    <row r="2" spans="1:25" s="57" customFormat="1" ht="20.25" customHeight="1" x14ac:dyDescent="0.2">
      <c r="A2" s="79"/>
      <c r="B2" s="80" t="s">
        <v>169</v>
      </c>
      <c r="C2" s="81"/>
      <c r="D2" s="81"/>
      <c r="E2" s="81"/>
      <c r="F2" s="81"/>
      <c r="G2" s="81"/>
      <c r="H2" s="81"/>
      <c r="I2" s="81"/>
      <c r="J2" s="81"/>
      <c r="K2" s="81"/>
      <c r="L2" s="81"/>
      <c r="M2" s="81"/>
      <c r="N2" s="81"/>
      <c r="O2" s="81"/>
      <c r="P2" s="81"/>
      <c r="Q2" s="81"/>
      <c r="R2" s="81"/>
      <c r="S2" s="81"/>
      <c r="T2" s="81"/>
      <c r="U2" s="81"/>
      <c r="V2" s="81"/>
      <c r="W2" s="81"/>
    </row>
    <row r="3" spans="1:25" s="57" customFormat="1" ht="20.25" customHeight="1" x14ac:dyDescent="0.25">
      <c r="A3" s="79"/>
      <c r="B3" s="82" t="str">
        <f ca="1">INDIRECT("Validation!B4")</f>
        <v>ANH</v>
      </c>
      <c r="C3" s="83"/>
      <c r="D3" s="83"/>
      <c r="E3" s="84"/>
      <c r="F3" s="84"/>
      <c r="G3" s="84"/>
      <c r="H3" s="84"/>
      <c r="I3" s="84"/>
      <c r="J3" s="84"/>
      <c r="K3" s="84"/>
      <c r="L3" s="84"/>
      <c r="M3" s="84"/>
      <c r="N3" s="84"/>
      <c r="O3" s="84"/>
      <c r="P3" s="84"/>
      <c r="Q3" s="84"/>
      <c r="R3" s="84"/>
      <c r="S3" s="84"/>
      <c r="T3" s="84"/>
      <c r="U3" s="84"/>
      <c r="V3" s="84"/>
      <c r="W3" s="84"/>
    </row>
    <row r="4" spans="1:25" ht="31.5" customHeight="1" x14ac:dyDescent="0.2">
      <c r="A4" s="12"/>
      <c r="B4" s="115" t="s">
        <v>170</v>
      </c>
      <c r="C4" s="115"/>
      <c r="D4" s="115"/>
      <c r="E4" s="116"/>
      <c r="F4" s="116"/>
      <c r="G4" s="116"/>
      <c r="H4" s="116"/>
      <c r="I4" s="116"/>
      <c r="J4" s="116"/>
      <c r="K4" s="116"/>
      <c r="L4" s="116"/>
      <c r="M4" s="116"/>
      <c r="N4" s="116"/>
      <c r="O4" s="116"/>
      <c r="P4" s="116"/>
      <c r="Q4" s="116"/>
      <c r="R4" s="116"/>
      <c r="S4" s="116"/>
      <c r="T4" s="116"/>
      <c r="U4" s="116"/>
      <c r="V4" s="26"/>
      <c r="W4" s="35"/>
      <c r="Y4" s="6"/>
    </row>
    <row r="5" spans="1:25" ht="20.25" customHeight="1" thickBot="1" x14ac:dyDescent="0.25">
      <c r="A5" s="12"/>
      <c r="B5" s="117"/>
      <c r="C5" s="117"/>
      <c r="D5" s="117"/>
      <c r="E5" s="116"/>
      <c r="F5" s="116"/>
      <c r="G5" s="116"/>
      <c r="H5" s="116"/>
      <c r="I5" s="116"/>
      <c r="J5" s="116"/>
      <c r="K5" s="116"/>
      <c r="L5" s="36"/>
      <c r="M5" s="36"/>
      <c r="N5" s="36"/>
      <c r="O5" s="36"/>
      <c r="P5" s="36"/>
      <c r="Q5" s="36"/>
      <c r="R5" s="36"/>
      <c r="S5" s="36"/>
      <c r="T5" s="36"/>
      <c r="U5" s="36"/>
      <c r="V5" s="26"/>
      <c r="W5" s="26"/>
    </row>
    <row r="6" spans="1:25" ht="20.25" customHeight="1" thickBot="1" x14ac:dyDescent="0.25">
      <c r="A6" s="12"/>
      <c r="B6" s="113" t="s">
        <v>171</v>
      </c>
      <c r="C6" s="113" t="s">
        <v>83</v>
      </c>
      <c r="D6" s="113" t="s">
        <v>172</v>
      </c>
      <c r="E6" s="113" t="s">
        <v>84</v>
      </c>
      <c r="F6" s="120" t="s">
        <v>85</v>
      </c>
      <c r="G6" s="122" t="s">
        <v>173</v>
      </c>
      <c r="H6" s="122"/>
      <c r="I6" s="122"/>
      <c r="J6" s="122"/>
      <c r="K6" s="122"/>
      <c r="L6" s="122"/>
      <c r="M6" s="122" t="s">
        <v>174</v>
      </c>
      <c r="N6" s="122"/>
      <c r="O6" s="122"/>
      <c r="P6" s="122"/>
      <c r="Q6" s="122"/>
      <c r="R6" s="123"/>
      <c r="S6" s="36"/>
      <c r="T6" s="36"/>
      <c r="U6" s="36"/>
      <c r="V6" s="26"/>
      <c r="W6" s="26"/>
    </row>
    <row r="7" spans="1:25" s="7" customFormat="1" ht="45.75" customHeight="1" thickBot="1" x14ac:dyDescent="0.25">
      <c r="A7" s="12"/>
      <c r="B7" s="114"/>
      <c r="C7" s="114"/>
      <c r="D7" s="114"/>
      <c r="E7" s="114"/>
      <c r="F7" s="121"/>
      <c r="G7" s="5" t="s">
        <v>89</v>
      </c>
      <c r="H7" s="5" t="s">
        <v>90</v>
      </c>
      <c r="I7" s="5" t="s">
        <v>91</v>
      </c>
      <c r="J7" s="5" t="s">
        <v>92</v>
      </c>
      <c r="K7" s="5" t="s">
        <v>93</v>
      </c>
      <c r="L7" s="5" t="s">
        <v>94</v>
      </c>
      <c r="M7" s="5" t="s">
        <v>89</v>
      </c>
      <c r="N7" s="5" t="s">
        <v>90</v>
      </c>
      <c r="O7" s="5" t="s">
        <v>91</v>
      </c>
      <c r="P7" s="5" t="s">
        <v>92</v>
      </c>
      <c r="Q7" s="5" t="s">
        <v>93</v>
      </c>
      <c r="R7" s="4" t="s">
        <v>94</v>
      </c>
      <c r="S7" s="16"/>
      <c r="T7" s="13" t="s">
        <v>95</v>
      </c>
      <c r="U7" s="21"/>
      <c r="V7" s="30"/>
      <c r="W7" s="16"/>
      <c r="X7" s="14"/>
      <c r="Y7" s="14"/>
    </row>
    <row r="8" spans="1:25" s="7" customFormat="1" ht="20.25" customHeight="1" thickBot="1" x14ac:dyDescent="0.25">
      <c r="A8" s="12"/>
      <c r="B8" s="20"/>
      <c r="C8" s="20"/>
      <c r="D8" s="20"/>
      <c r="E8" s="20"/>
      <c r="F8" s="37"/>
      <c r="G8" s="20"/>
      <c r="H8" s="20"/>
      <c r="I8" s="20"/>
      <c r="J8" s="20"/>
      <c r="K8" s="20"/>
      <c r="L8" s="20"/>
      <c r="M8" s="20"/>
      <c r="N8" s="20"/>
      <c r="O8" s="20"/>
      <c r="P8" s="20"/>
      <c r="Q8" s="20"/>
      <c r="R8" s="20"/>
      <c r="S8" s="16"/>
      <c r="T8" s="20"/>
      <c r="U8" s="20"/>
      <c r="V8" s="30"/>
      <c r="W8" s="16"/>
      <c r="X8" s="15"/>
      <c r="Y8" s="15"/>
    </row>
    <row r="9" spans="1:25" s="7" customFormat="1" ht="20.45" customHeight="1" x14ac:dyDescent="0.2">
      <c r="A9" s="12"/>
      <c r="B9" s="51"/>
      <c r="C9" s="51"/>
      <c r="D9" s="39"/>
      <c r="E9" s="18" t="s">
        <v>97</v>
      </c>
      <c r="F9" s="22">
        <v>3</v>
      </c>
      <c r="G9" s="50"/>
      <c r="H9" s="40"/>
      <c r="I9" s="40"/>
      <c r="J9" s="40"/>
      <c r="K9" s="40"/>
      <c r="L9" s="31">
        <f xml:space="preserve"> SUM(G9:K9)</f>
        <v>0</v>
      </c>
      <c r="M9" s="40"/>
      <c r="N9" s="40"/>
      <c r="O9" s="40"/>
      <c r="P9" s="40"/>
      <c r="Q9" s="40"/>
      <c r="R9" s="41">
        <f xml:space="preserve"> SUM(M9:Q9)</f>
        <v>0</v>
      </c>
      <c r="S9" s="38"/>
      <c r="T9" s="3" t="s">
        <v>175</v>
      </c>
      <c r="U9" s="6"/>
      <c r="V9" s="26"/>
      <c r="W9" s="38"/>
      <c r="X9" s="6"/>
      <c r="Y9" s="6"/>
    </row>
    <row r="10" spans="1:25" s="7" customFormat="1" ht="20.45" customHeight="1" x14ac:dyDescent="0.2">
      <c r="A10" s="12"/>
      <c r="B10" s="52"/>
      <c r="C10" s="52"/>
      <c r="D10" s="42"/>
      <c r="E10" s="17" t="s">
        <v>97</v>
      </c>
      <c r="F10" s="23">
        <v>3</v>
      </c>
      <c r="G10" s="43"/>
      <c r="H10" s="43"/>
      <c r="I10" s="43"/>
      <c r="J10" s="43"/>
      <c r="K10" s="43"/>
      <c r="L10" s="44">
        <f t="shared" ref="L10:L20" si="0" xml:space="preserve"> SUM(G10:K10)</f>
        <v>0</v>
      </c>
      <c r="M10" s="43"/>
      <c r="N10" s="43"/>
      <c r="O10" s="43"/>
      <c r="P10" s="43"/>
      <c r="Q10" s="43"/>
      <c r="R10" s="45">
        <f t="shared" ref="R10:R20" si="1" xml:space="preserve"> SUM(M10:Q10)</f>
        <v>0</v>
      </c>
      <c r="S10" s="38"/>
      <c r="T10" s="2" t="s">
        <v>176</v>
      </c>
      <c r="U10" s="6"/>
      <c r="V10" s="26"/>
      <c r="W10" s="38"/>
      <c r="X10" s="6"/>
      <c r="Y10" s="6"/>
    </row>
    <row r="11" spans="1:25" s="7" customFormat="1" ht="20.45" customHeight="1" x14ac:dyDescent="0.2">
      <c r="A11" s="12"/>
      <c r="B11" s="52"/>
      <c r="C11" s="52"/>
      <c r="D11" s="42"/>
      <c r="E11" s="17" t="s">
        <v>97</v>
      </c>
      <c r="F11" s="23">
        <v>3</v>
      </c>
      <c r="G11" s="43"/>
      <c r="H11" s="43"/>
      <c r="I11" s="43"/>
      <c r="J11" s="43"/>
      <c r="K11" s="43"/>
      <c r="L11" s="44">
        <f t="shared" si="0"/>
        <v>0</v>
      </c>
      <c r="M11" s="43"/>
      <c r="N11" s="43"/>
      <c r="O11" s="43"/>
      <c r="P11" s="43"/>
      <c r="Q11" s="43"/>
      <c r="R11" s="45">
        <f t="shared" si="1"/>
        <v>0</v>
      </c>
      <c r="S11" s="38"/>
      <c r="T11" s="2" t="s">
        <v>177</v>
      </c>
      <c r="U11" s="6"/>
      <c r="V11" s="26"/>
      <c r="W11" s="38"/>
      <c r="X11" s="6"/>
      <c r="Y11" s="6"/>
    </row>
    <row r="12" spans="1:25" s="7" customFormat="1" ht="20.45" customHeight="1" x14ac:dyDescent="0.2">
      <c r="A12" s="12"/>
      <c r="B12" s="52"/>
      <c r="C12" s="52"/>
      <c r="D12" s="42"/>
      <c r="E12" s="17" t="s">
        <v>97</v>
      </c>
      <c r="F12" s="23">
        <v>3</v>
      </c>
      <c r="G12" s="43"/>
      <c r="H12" s="43"/>
      <c r="I12" s="43"/>
      <c r="J12" s="43"/>
      <c r="K12" s="43"/>
      <c r="L12" s="44">
        <f t="shared" si="0"/>
        <v>0</v>
      </c>
      <c r="M12" s="43"/>
      <c r="N12" s="43"/>
      <c r="O12" s="43"/>
      <c r="P12" s="43"/>
      <c r="Q12" s="43"/>
      <c r="R12" s="45">
        <f t="shared" si="1"/>
        <v>0</v>
      </c>
      <c r="S12" s="38"/>
      <c r="T12" s="2" t="s">
        <v>178</v>
      </c>
      <c r="U12" s="6"/>
      <c r="V12" s="26"/>
      <c r="W12" s="38"/>
      <c r="X12" s="6"/>
      <c r="Y12" s="6"/>
    </row>
    <row r="13" spans="1:25" s="7" customFormat="1" ht="20.45" customHeight="1" x14ac:dyDescent="0.2">
      <c r="A13" s="12"/>
      <c r="B13" s="52"/>
      <c r="C13" s="52"/>
      <c r="D13" s="42"/>
      <c r="E13" s="17" t="s">
        <v>97</v>
      </c>
      <c r="F13" s="23">
        <v>3</v>
      </c>
      <c r="G13" s="43"/>
      <c r="H13" s="43"/>
      <c r="I13" s="43"/>
      <c r="J13" s="43"/>
      <c r="K13" s="43"/>
      <c r="L13" s="44">
        <f t="shared" si="0"/>
        <v>0</v>
      </c>
      <c r="M13" s="43"/>
      <c r="N13" s="43"/>
      <c r="O13" s="43"/>
      <c r="P13" s="43"/>
      <c r="Q13" s="43"/>
      <c r="R13" s="45">
        <f t="shared" si="1"/>
        <v>0</v>
      </c>
      <c r="S13" s="38"/>
      <c r="T13" s="2" t="s">
        <v>179</v>
      </c>
      <c r="U13" s="6"/>
      <c r="V13" s="26"/>
      <c r="W13" s="38"/>
      <c r="X13" s="6"/>
      <c r="Y13" s="6"/>
    </row>
    <row r="14" spans="1:25" s="7" customFormat="1" ht="20.45" customHeight="1" x14ac:dyDescent="0.2">
      <c r="A14" s="12"/>
      <c r="B14" s="52"/>
      <c r="C14" s="52"/>
      <c r="D14" s="42"/>
      <c r="E14" s="17" t="s">
        <v>97</v>
      </c>
      <c r="F14" s="23">
        <v>3</v>
      </c>
      <c r="G14" s="43"/>
      <c r="H14" s="43"/>
      <c r="I14" s="43"/>
      <c r="J14" s="43"/>
      <c r="K14" s="43"/>
      <c r="L14" s="44">
        <f t="shared" ref="L14" si="2" xml:space="preserve"> SUM(G14:K14)</f>
        <v>0</v>
      </c>
      <c r="M14" s="43"/>
      <c r="N14" s="43"/>
      <c r="O14" s="43"/>
      <c r="P14" s="43"/>
      <c r="Q14" s="43"/>
      <c r="R14" s="45">
        <f t="shared" ref="R14" si="3" xml:space="preserve"> SUM(M14:Q14)</f>
        <v>0</v>
      </c>
      <c r="S14" s="38"/>
      <c r="T14" s="2" t="s">
        <v>180</v>
      </c>
      <c r="U14" s="6"/>
      <c r="V14" s="26"/>
      <c r="W14" s="38"/>
      <c r="X14" s="6"/>
      <c r="Y14" s="6"/>
    </row>
    <row r="15" spans="1:25" s="7" customFormat="1" ht="20.45" customHeight="1" x14ac:dyDescent="0.2">
      <c r="A15" s="12"/>
      <c r="B15" s="52"/>
      <c r="C15" s="52"/>
      <c r="D15" s="42"/>
      <c r="E15" s="17" t="s">
        <v>97</v>
      </c>
      <c r="F15" s="23">
        <v>3</v>
      </c>
      <c r="G15" s="43"/>
      <c r="H15" s="43"/>
      <c r="I15" s="43"/>
      <c r="J15" s="43"/>
      <c r="K15" s="43"/>
      <c r="L15" s="44">
        <f t="shared" si="0"/>
        <v>0</v>
      </c>
      <c r="M15" s="43"/>
      <c r="N15" s="43"/>
      <c r="O15" s="43"/>
      <c r="P15" s="43"/>
      <c r="Q15" s="43"/>
      <c r="R15" s="45">
        <f t="shared" si="1"/>
        <v>0</v>
      </c>
      <c r="S15" s="38"/>
      <c r="T15" s="2" t="s">
        <v>181</v>
      </c>
      <c r="U15" s="6"/>
      <c r="V15" s="26"/>
      <c r="W15" s="38"/>
      <c r="X15" s="6"/>
      <c r="Y15" s="6"/>
    </row>
    <row r="16" spans="1:25" s="7" customFormat="1" ht="20.45" customHeight="1" x14ac:dyDescent="0.2">
      <c r="A16" s="12"/>
      <c r="B16" s="52"/>
      <c r="C16" s="52"/>
      <c r="D16" s="42"/>
      <c r="E16" s="17" t="s">
        <v>97</v>
      </c>
      <c r="F16" s="23">
        <v>3</v>
      </c>
      <c r="G16" s="43"/>
      <c r="H16" s="43"/>
      <c r="I16" s="43"/>
      <c r="J16" s="43"/>
      <c r="K16" s="43"/>
      <c r="L16" s="44">
        <f t="shared" si="0"/>
        <v>0</v>
      </c>
      <c r="M16" s="43"/>
      <c r="N16" s="43"/>
      <c r="O16" s="43"/>
      <c r="P16" s="43"/>
      <c r="Q16" s="43"/>
      <c r="R16" s="45">
        <f t="shared" si="1"/>
        <v>0</v>
      </c>
      <c r="S16" s="38"/>
      <c r="T16" s="2" t="s">
        <v>182</v>
      </c>
      <c r="U16" s="6"/>
      <c r="V16" s="26"/>
      <c r="W16" s="38"/>
      <c r="X16" s="6"/>
      <c r="Y16" s="6"/>
    </row>
    <row r="17" spans="1:25" s="7" customFormat="1" ht="20.45" customHeight="1" x14ac:dyDescent="0.2">
      <c r="A17" s="12"/>
      <c r="B17" s="52"/>
      <c r="C17" s="52"/>
      <c r="D17" s="42"/>
      <c r="E17" s="17" t="s">
        <v>97</v>
      </c>
      <c r="F17" s="23">
        <v>3</v>
      </c>
      <c r="G17" s="43"/>
      <c r="H17" s="43"/>
      <c r="I17" s="43"/>
      <c r="J17" s="43"/>
      <c r="K17" s="43"/>
      <c r="L17" s="44">
        <f t="shared" si="0"/>
        <v>0</v>
      </c>
      <c r="M17" s="43"/>
      <c r="N17" s="43"/>
      <c r="O17" s="43"/>
      <c r="P17" s="43"/>
      <c r="Q17" s="43"/>
      <c r="R17" s="45">
        <f t="shared" si="1"/>
        <v>0</v>
      </c>
      <c r="S17" s="38"/>
      <c r="T17" s="2" t="s">
        <v>183</v>
      </c>
      <c r="U17" s="6"/>
      <c r="V17" s="26"/>
      <c r="W17" s="38"/>
      <c r="X17" s="6"/>
      <c r="Y17" s="6"/>
    </row>
    <row r="18" spans="1:25" s="7" customFormat="1" ht="20.45" customHeight="1" x14ac:dyDescent="0.2">
      <c r="A18" s="12"/>
      <c r="B18" s="52"/>
      <c r="C18" s="52"/>
      <c r="D18" s="42"/>
      <c r="E18" s="17" t="s">
        <v>97</v>
      </c>
      <c r="F18" s="23">
        <v>3</v>
      </c>
      <c r="G18" s="43"/>
      <c r="H18" s="43"/>
      <c r="I18" s="43"/>
      <c r="J18" s="43"/>
      <c r="K18" s="43"/>
      <c r="L18" s="44">
        <f t="shared" si="0"/>
        <v>0</v>
      </c>
      <c r="M18" s="43"/>
      <c r="N18" s="43"/>
      <c r="O18" s="43"/>
      <c r="P18" s="43"/>
      <c r="Q18" s="43"/>
      <c r="R18" s="45">
        <f t="shared" si="1"/>
        <v>0</v>
      </c>
      <c r="S18" s="38"/>
      <c r="T18" s="2" t="s">
        <v>184</v>
      </c>
      <c r="U18" s="6"/>
      <c r="V18" s="26"/>
      <c r="W18" s="38"/>
      <c r="X18" s="6"/>
      <c r="Y18" s="6"/>
    </row>
    <row r="19" spans="1:25" s="7" customFormat="1" ht="20.45" customHeight="1" x14ac:dyDescent="0.2">
      <c r="A19" s="12"/>
      <c r="B19" s="52"/>
      <c r="C19" s="52"/>
      <c r="D19" s="42"/>
      <c r="E19" s="17" t="s">
        <v>97</v>
      </c>
      <c r="F19" s="23">
        <v>3</v>
      </c>
      <c r="G19" s="43"/>
      <c r="H19" s="43"/>
      <c r="I19" s="43"/>
      <c r="J19" s="43"/>
      <c r="K19" s="43"/>
      <c r="L19" s="44">
        <f t="shared" si="0"/>
        <v>0</v>
      </c>
      <c r="M19" s="43"/>
      <c r="N19" s="43"/>
      <c r="O19" s="43"/>
      <c r="P19" s="43"/>
      <c r="Q19" s="43"/>
      <c r="R19" s="45">
        <f t="shared" si="1"/>
        <v>0</v>
      </c>
      <c r="S19" s="38"/>
      <c r="T19" s="2" t="s">
        <v>185</v>
      </c>
      <c r="U19" s="6"/>
      <c r="V19" s="26"/>
      <c r="W19" s="38"/>
      <c r="X19" s="6"/>
      <c r="Y19" s="6"/>
    </row>
    <row r="20" spans="1:25" s="7" customFormat="1" ht="20.45" customHeight="1" thickBot="1" x14ac:dyDescent="0.25">
      <c r="A20" s="12"/>
      <c r="B20" s="53"/>
      <c r="C20" s="53"/>
      <c r="D20" s="46"/>
      <c r="E20" s="19" t="s">
        <v>97</v>
      </c>
      <c r="F20" s="24">
        <v>3</v>
      </c>
      <c r="G20" s="47"/>
      <c r="H20" s="47"/>
      <c r="I20" s="47"/>
      <c r="J20" s="47"/>
      <c r="K20" s="47"/>
      <c r="L20" s="48">
        <f t="shared" si="0"/>
        <v>0</v>
      </c>
      <c r="M20" s="47"/>
      <c r="N20" s="47"/>
      <c r="O20" s="47"/>
      <c r="P20" s="47"/>
      <c r="Q20" s="47"/>
      <c r="R20" s="49">
        <f t="shared" si="1"/>
        <v>0</v>
      </c>
      <c r="S20" s="38"/>
      <c r="T20" s="1" t="s">
        <v>186</v>
      </c>
      <c r="U20" s="6"/>
      <c r="V20" s="26"/>
      <c r="W20" s="38"/>
      <c r="X20" s="6"/>
      <c r="Y20" s="6"/>
    </row>
    <row r="21" spans="1:25" s="7" customFormat="1" ht="57.75" customHeight="1" x14ac:dyDescent="0.2">
      <c r="A21" s="12"/>
      <c r="B21" s="29"/>
      <c r="C21" s="29"/>
      <c r="D21" s="29"/>
      <c r="E21" s="33"/>
      <c r="F21" s="33"/>
      <c r="G21" s="25"/>
      <c r="H21" s="25"/>
      <c r="I21" s="25"/>
      <c r="J21" s="28"/>
      <c r="K21" s="28"/>
      <c r="L21" s="28"/>
      <c r="M21" s="28"/>
      <c r="N21" s="28"/>
      <c r="O21" s="28"/>
      <c r="P21" s="28"/>
      <c r="Q21" s="28"/>
      <c r="R21" s="28"/>
      <c r="S21" s="38"/>
      <c r="T21" s="27"/>
      <c r="U21" s="8"/>
      <c r="V21" s="26"/>
      <c r="W21" s="38"/>
      <c r="X21" s="6"/>
      <c r="Y21" s="6"/>
    </row>
    <row r="22" spans="1:25" ht="20.25" customHeight="1" x14ac:dyDescent="0.2">
      <c r="E22" s="32"/>
      <c r="F22" s="32"/>
      <c r="G22" s="32"/>
      <c r="H22" s="32"/>
      <c r="I22" s="32"/>
      <c r="J22" s="32"/>
      <c r="K22" s="32"/>
      <c r="L22" s="32"/>
      <c r="M22" s="32"/>
      <c r="N22" s="32"/>
      <c r="O22" s="32"/>
      <c r="P22" s="32"/>
      <c r="Q22" s="32"/>
      <c r="R22" s="32"/>
      <c r="Y22" s="6"/>
    </row>
    <row r="23" spans="1:25" ht="20.25" customHeight="1" x14ac:dyDescent="0.2">
      <c r="E23" s="32"/>
      <c r="F23" s="32"/>
      <c r="G23" s="32"/>
      <c r="H23" s="32"/>
      <c r="I23" s="32"/>
      <c r="J23" s="32"/>
      <c r="K23" s="32"/>
      <c r="L23" s="32"/>
      <c r="M23" s="32"/>
      <c r="N23" s="32"/>
      <c r="O23" s="32"/>
      <c r="P23" s="32"/>
      <c r="Q23" s="32"/>
      <c r="R23" s="32"/>
      <c r="Y23" s="6"/>
    </row>
    <row r="24" spans="1:25" x14ac:dyDescent="0.2">
      <c r="Y24" s="6"/>
    </row>
    <row r="25" spans="1:25" x14ac:dyDescent="0.2">
      <c r="Y25" s="6"/>
    </row>
    <row r="26" spans="1:25" x14ac:dyDescent="0.2">
      <c r="Y26" s="6"/>
    </row>
    <row r="27" spans="1:25" x14ac:dyDescent="0.2">
      <c r="Y27" s="6"/>
    </row>
    <row r="28" spans="1:25" x14ac:dyDescent="0.2">
      <c r="Y28" s="6"/>
    </row>
    <row r="29" spans="1:25" x14ac:dyDescent="0.2">
      <c r="Y29" s="6"/>
    </row>
  </sheetData>
  <mergeCells count="9">
    <mergeCell ref="B4:U4"/>
    <mergeCell ref="B5:K5"/>
    <mergeCell ref="B6:B7"/>
    <mergeCell ref="E6:E7"/>
    <mergeCell ref="F6:F7"/>
    <mergeCell ref="C6:C7"/>
    <mergeCell ref="D6:D7"/>
    <mergeCell ref="G6:L6"/>
    <mergeCell ref="M6:R6"/>
  </mergeCells>
  <phoneticPr fontId="2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05c3d349-d7b5-4b99-a759-edf8a89fca83">
      <UserInfo>
        <DisplayName>Rebecca Paterson</DisplayName>
        <AccountId>2350</AccountId>
        <AccountType/>
      </UserInfo>
      <UserInfo>
        <DisplayName>Katherine Bevan</DisplayName>
        <AccountId>23018</AccountId>
        <AccountType/>
      </UserInfo>
      <UserInfo>
        <DisplayName>Jack Kingham</DisplayName>
        <AccountId>16375</AccountId>
        <AccountType/>
      </UserInfo>
      <UserInfo>
        <DisplayName>Daniel Mitchell</DisplayName>
        <AccountId>8442</AccountId>
        <AccountType/>
      </UserInfo>
    </SharedWithUsers>
    <lcf76f155ced4ddcb4097134ff3c332f xmlns="2e9523b9-9c37-4c05-b1eb-7b6f416249bb">
      <Terms xmlns="http://schemas.microsoft.com/office/infopath/2007/PartnerControls"/>
    </lcf76f155ced4ddcb4097134ff3c332f>
    <Batch xmlns="2e9523b9-9c37-4c05-b1eb-7b6f416249bb" xsi:nil="true"/>
    <TEST xmlns="2e9523b9-9c37-4c05-b1eb-7b6f416249bb" xsi:nil="true"/>
    <TaxCatchAll xmlns="75e05205-f2e1-4168-9176-3cea1311c638"/>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6CA1FEDC0F04146B2629EDF721CF670" ma:contentTypeVersion="22" ma:contentTypeDescription="Create a new document." ma:contentTypeScope="" ma:versionID="1407fb57b5b59b6ad13ed8cc6bab6965">
  <xsd:schema xmlns:xsd="http://www.w3.org/2001/XMLSchema" xmlns:xs="http://www.w3.org/2001/XMLSchema" xmlns:p="http://schemas.microsoft.com/office/2006/metadata/properties" xmlns:ns1="http://schemas.microsoft.com/sharepoint/v3" xmlns:ns2="2e9523b9-9c37-4c05-b1eb-7b6f416249bb" xmlns:ns3="05c3d349-d7b5-4b99-a759-edf8a89fca83" xmlns:ns4="75e05205-f2e1-4168-9176-3cea1311c638" targetNamespace="http://schemas.microsoft.com/office/2006/metadata/properties" ma:root="true" ma:fieldsID="30b8069066f12f42f09ca0cde2d08829" ns1:_="" ns2:_="" ns3:_="" ns4:_="">
    <xsd:import namespace="http://schemas.microsoft.com/sharepoint/v3"/>
    <xsd:import namespace="2e9523b9-9c37-4c05-b1eb-7b6f416249bb"/>
    <xsd:import namespace="05c3d349-d7b5-4b99-a759-edf8a89fca83"/>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TEST" minOccurs="0"/>
                <xsd:element ref="ns2:MediaLengthInSeconds" minOccurs="0"/>
                <xsd:element ref="ns2:lcf76f155ced4ddcb4097134ff3c332f" minOccurs="0"/>
                <xsd:element ref="ns4:TaxCatchAll" minOccurs="0"/>
                <xsd:element ref="ns2:MediaServiceLocation" minOccurs="0"/>
                <xsd:element ref="ns1:_ip_UnifiedCompliancePolicyProperties" minOccurs="0"/>
                <xsd:element ref="ns1:_ip_UnifiedCompliancePolicyUIAction" minOccurs="0"/>
                <xsd:element ref="ns2:Batc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9523b9-9c37-4c05-b1eb-7b6f41624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TEST" ma:index="19" nillable="true" ma:displayName="TEST" ma:format="Dropdown" ma:internalName="TEST">
      <xsd:simpleType>
        <xsd:restriction base="dms:Text">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Batch" ma:index="27" nillable="true" ma:displayName="Batch" ma:description="name of adhoc portfolio used to generate the report" ma:format="Dropdown" ma:internalName="Batch">
      <xsd:simpleType>
        <xsd:restriction base="dms:Text">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c3d349-d7b5-4b99-a759-edf8a89fca8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ebdce34-1607-4299-9c29-45a1573d8ca5}" ma:internalName="TaxCatchAll" ma:showField="CatchAllData" ma:web="05c3d349-d7b5-4b99-a759-edf8a89fc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7683C8-5620-4CEC-91F4-E263842F1CFD}">
  <ds:schemaRefs>
    <ds:schemaRef ds:uri="http://purl.org/dc/dcmitype/"/>
    <ds:schemaRef ds:uri="http://schemas.openxmlformats.org/package/2006/metadata/core-properties"/>
    <ds:schemaRef ds:uri="75e05205-f2e1-4168-9176-3cea1311c638"/>
    <ds:schemaRef ds:uri="http://schemas.microsoft.com/sharepoint/v3"/>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05c3d349-d7b5-4b99-a759-edf8a89fca83"/>
    <ds:schemaRef ds:uri="2e9523b9-9c37-4c05-b1eb-7b6f416249bb"/>
    <ds:schemaRef ds:uri="http://www.w3.org/XML/1998/namespace"/>
  </ds:schemaRefs>
</ds:datastoreItem>
</file>

<file path=customXml/itemProps2.xml><?xml version="1.0" encoding="utf-8"?>
<ds:datastoreItem xmlns:ds="http://schemas.openxmlformats.org/officeDocument/2006/customXml" ds:itemID="{CC5E3194-AA61-41A8-B4C3-2B27AAA7F599}">
  <ds:schemaRefs>
    <ds:schemaRef ds:uri="http://schemas.microsoft.com/sharepoint/v3/contenttype/forms"/>
  </ds:schemaRefs>
</ds:datastoreItem>
</file>

<file path=customXml/itemProps3.xml><?xml version="1.0" encoding="utf-8"?>
<ds:datastoreItem xmlns:ds="http://schemas.openxmlformats.org/officeDocument/2006/customXml" ds:itemID="{578354B3-60BB-4FF9-8347-D221A8E654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9523b9-9c37-4c05-b1eb-7b6f416249bb"/>
    <ds:schemaRef ds:uri="05c3d349-d7b5-4b99-a759-edf8a89fca83"/>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Validation</vt:lpstr>
      <vt:lpstr>ADD24a Large schemes - gated</vt:lpstr>
      <vt:lpstr>ADD24b Large schemes - enhanced</vt:lpstr>
      <vt:lpstr>ADD25 Delivery mechanism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2024-08-06T14:20:49Z</dcterms:created>
  <dcterms:modified xsi:type="dcterms:W3CDTF">2024-08-27T17:48:48Z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eting">
    <vt:lpwstr/>
  </property>
  <property fmtid="{D5CDD505-2E9C-101B-9397-08002B2CF9AE}" pid="3" name="MediaServiceImageTags">
    <vt:lpwstr/>
  </property>
  <property fmtid="{D5CDD505-2E9C-101B-9397-08002B2CF9AE}" pid="4" name="xd_ProgID">
    <vt:lpwstr/>
  </property>
  <property fmtid="{D5CDD505-2E9C-101B-9397-08002B2CF9AE}" pid="5" name="Stakeholder 2">
    <vt:lpwstr/>
  </property>
  <property fmtid="{D5CDD505-2E9C-101B-9397-08002B2CF9AE}" pid="6" name="ContentTypeId">
    <vt:lpwstr>0x01010056CA1FEDC0F04146B2629EDF721CF670</vt:lpwstr>
  </property>
  <property fmtid="{D5CDD505-2E9C-101B-9397-08002B2CF9AE}" pid="7" name="Hierarchy">
    <vt:lpwstr/>
  </property>
  <property fmtid="{D5CDD505-2E9C-101B-9397-08002B2CF9AE}" pid="8" name="ComplianceAssetId">
    <vt:lpwstr/>
  </property>
  <property fmtid="{D5CDD505-2E9C-101B-9397-08002B2CF9AE}" pid="9" name="Collection">
    <vt:lpwstr/>
  </property>
  <property fmtid="{D5CDD505-2E9C-101B-9397-08002B2CF9AE}" pid="10" name="TemplateUrl">
    <vt:lpwstr/>
  </property>
  <property fmtid="{D5CDD505-2E9C-101B-9397-08002B2CF9AE}" pid="11" name="Stakeholder 5">
    <vt:lpwstr/>
  </property>
  <property fmtid="{D5CDD505-2E9C-101B-9397-08002B2CF9AE}" pid="12" name="Project Code">
    <vt:lpwstr/>
  </property>
  <property fmtid="{D5CDD505-2E9C-101B-9397-08002B2CF9AE}" pid="13" name="Stakeholder 3">
    <vt:lpwstr/>
  </property>
  <property fmtid="{D5CDD505-2E9C-101B-9397-08002B2CF9AE}" pid="14" name="_ExtendedDescription">
    <vt:lpwstr/>
  </property>
  <property fmtid="{D5CDD505-2E9C-101B-9397-08002B2CF9AE}" pid="15" name="TriggerFlowInfo">
    <vt:lpwstr/>
  </property>
  <property fmtid="{D5CDD505-2E9C-101B-9397-08002B2CF9AE}" pid="16" name="Stakeholder">
    <vt:lpwstr/>
  </property>
  <property fmtid="{D5CDD505-2E9C-101B-9397-08002B2CF9AE}" pid="17" name="Security Classification">
    <vt:lpwstr>21;#OFFICIAL|c2540f30-f875-494b-a43f-ebfb5017a6ad</vt:lpwstr>
  </property>
  <property fmtid="{D5CDD505-2E9C-101B-9397-08002B2CF9AE}" pid="18" name="Stakeholder 4">
    <vt:lpwstr/>
  </property>
  <property fmtid="{D5CDD505-2E9C-101B-9397-08002B2CF9AE}" pid="19" name="xd_Signature">
    <vt:bool>false</vt:bool>
  </property>
  <property fmtid="{D5CDD505-2E9C-101B-9397-08002B2CF9AE}" pid="20" name="GUID">
    <vt:lpwstr>963c553c-f999-4fb8-8456-6d7ea557b623</vt:lpwstr>
  </property>
</Properties>
</file>