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87" documentId="10_ncr:100000_{D2B3903A-A989-4E7D-AEE0-82566019BC5C}" xr6:coauthVersionLast="47" xr6:coauthVersionMax="47" xr10:uidLastSave="{6675E0C4-810A-4269-9882-F4EDC9C5C2D5}"/>
  <bookViews>
    <workbookView xWindow="40920" yWindow="5685" windowWidth="29040" windowHeight="16440" activeTab="9"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9" l="1"/>
  <c r="J8" i="19"/>
  <c r="K8" i="19"/>
  <c r="L8" i="19"/>
  <c r="M8" i="19"/>
  <c r="N8" i="19"/>
  <c r="O8" i="19"/>
  <c r="P8" i="19"/>
  <c r="Q8" i="19"/>
  <c r="R8" i="19"/>
  <c r="S8" i="19"/>
  <c r="T8" i="19"/>
  <c r="U8" i="19"/>
  <c r="V8" i="19"/>
  <c r="W8" i="19"/>
  <c r="X8" i="19"/>
  <c r="Y8" i="19"/>
  <c r="Z8" i="19"/>
  <c r="AA8" i="19"/>
  <c r="AB8" i="19"/>
  <c r="AC8" i="19"/>
  <c r="AD8" i="19"/>
  <c r="AE8" i="19"/>
  <c r="AF8" i="19"/>
  <c r="H8" i="19"/>
  <c r="D4" i="20" l="1"/>
  <c r="D3" i="20"/>
  <c r="D4" i="19"/>
  <c r="D3" i="19"/>
  <c r="B9" i="19"/>
  <c r="B10" i="19" s="1"/>
  <c r="B11" i="19" s="1"/>
  <c r="B8" i="19"/>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<sst xmlns="http://schemas.openxmlformats.org/spreadsheetml/2006/main" count="1064" uniqueCount="429">
  <si>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</si>
  <si>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</si>
  <si>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</si>
  <si>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</si>
  <si>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</si>
  <si>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</si>
  <si>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</si>
  <si>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</si>
  <si>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</si>
  <si>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</si>
  <si>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</si>
  <si>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</si>
  <si>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</si>
  <si>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</si>
  <si>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</si>
  <si>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</si>
  <si>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</si>
  <si>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</si>
  <si>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</si>
  <si>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</si>
  <si>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</si>
  <si>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</si>
  <si>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</si>
  <si>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</si>
  <si>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</si>
  <si>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</si>
  <si>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</si>
  <si>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</si>
  <si>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</si>
  <si>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</si>
  <si>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</si>
  <si>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</si>
  <si>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</si>
  <si>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</si>
  <si>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</si>
  <si>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</si>
  <si>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</si>
  <si>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</si>
  <si>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</si>
  <si>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</si>
  <si>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</si>
  <si>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</si>
  <si>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</si>
  <si>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</si>
  <si>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</si>
  <si>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</si>
  <si>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</si>
  <si>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</si>
  <si>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</si>
  <si>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</si>
  <si>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</si>
  <si>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</si>
  <si>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</si>
  <si>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</si>
  <si>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</si>
  <si>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</si>
  <si>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</si>
  <si>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</si>
  <si>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</si>
  <si>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</si>
  <si>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</si>
  <si>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</si>
  <si>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</si>
  <si>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</si>
  <si>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</si>
  <si>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</si>
  <si>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</si>
  <si>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</si>
  <si>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</si>
  <si>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</si>
  <si>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</si>
  <si>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</si>
  <si>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</si>
  <si>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</si>
  <si>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</si>
  <si>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</si>
  <si>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</si>
  <si>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</si>
  <si>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</si>
  <si>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</si>
  <si>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</si>
  <si>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</si>
  <si>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</si>
  <si>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</si>
  <si>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</si>
  <si>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</si>
  <si>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</si>
  <si>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</si>
  <si>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</si>
  <si>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</si>
  <si>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</si>
  <si>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</si>
  <si>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</si>
  <si>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</si>
  <si>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</si>
  <si>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</si>
  <si>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</si>
  <si>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</si>
  <si>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</si>
  <si>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</si>
  <si>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</si>
  <si>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</si>
  <si>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</si>
  <si>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</si>
  <si>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</si>
  <si>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</si>
  <si>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</si>
  <si>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</si>
  <si>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</si>
  <si>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</si>
  <si>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</si>
  <si>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</si>
  <si>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</si>
  <si>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</si>
  <si>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</si>
  <si>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</si>
  <si>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</si>
  <si>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</si>
  <si>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</si>
  <si>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</si>
  <si>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</si>
  <si>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</si>
  <si>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</si>
  <si>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</si>
  <si>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</si>
  <si>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</si>
  <si>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</si>
  <si>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</si>
  <si>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</si>
  <si>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</si>
  <si>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</si>
  <si>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</si>
  <si>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</si>
  <si>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</si>
  <si>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</si>
  <si>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</si>
  <si>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</si>
  <si>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</si>
  <si>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</si>
  <si>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</si>
  <si>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</si>
  <si>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</si>
  <si>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</si>
  <si>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</si>
  <si>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</si>
  <si>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</si>
  <si>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</si>
  <si>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</si>
  <si>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</si>
  <si>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</si>
  <si>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</si>
  <si>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</si>
  <si>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</si>
  <si>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</si>
  <si>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</si>
  <si>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</si>
  <si>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</si>
  <si>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</si>
  <si>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</si>
  <si>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</si>
  <si>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</si>
  <si>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</si>
  <si>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</si>
  <si>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</si>
  <si>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</si>
  <si>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</si>
  <si>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</si>
  <si>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</si>
  <si>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</si>
  <si>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</si>
  <si>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</si>
  <si>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</si>
  <si>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</si>
  <si>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</si>
  <si>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</si>
  <si>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</si>
  <si>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</si>
  <si>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</si>
  <si>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</si>
  <si>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</si>
  <si>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</si>
  <si>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</si>
  <si>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</si>
  <si>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</si>
  <si>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</si>
  <si>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</si>
  <si>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</si>
  <si>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</si>
  <si>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</si>
  <si>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</si>
  <si>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</si>
  <si>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</si>
  <si>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</si>
  <si>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</si>
  <si>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</si>
  <si>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</si>
  <si>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</si>
  <si>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</si>
  <si>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</si>
  <si>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</si>
  <si>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</si>
  <si>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</si>
  <si>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</si>
  <si>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</si>
  <si>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</si>
  <si>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</si>
  <si>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</si>
  <si>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</si>
  <si>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</si>
  <si>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</si>
  <si>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</si>
  <si>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</si>
  <si>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</si>
  <si>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</si>
  <si>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</si>
  <si>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</si>
  <si>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</si>
  <si>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</si>
  <si>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</si>
  <si>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</si>
  <si>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</si>
  <si>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</si>
  <si>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</si>
  <si>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</si>
  <si>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</si>
  <si>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</si>
  <si>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</si>
  <si>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</si>
  <si>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</si>
  <si>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</si>
  <si>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</si>
  <si>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</si>
  <si>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</si>
  <si>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</si>
  <si>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</si>
  <si>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</si>
  <si>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</si>
  <si>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</si>
  <si>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</si>
  <si>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</si>
  <si>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</si>
  <si>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</si>
  <si>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</si>
  <si>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</si>
  <si>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</si>
  <si>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</si>
  <si>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</si>
  <si>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</si>
  <si>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</si>
  <si>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</si>
  <si>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</si>
  <si>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</si>
  <si>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</si>
  <si>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</si>
  <si>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</si>
  <si>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</si>
  <si>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</si>
  <si>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</si>
  <si>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</si>
  <si>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</si>
  <si>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</si>
  <si>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</si>
  <si>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</si>
  <si>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</si>
  <si>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</si>
  <si>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</si>
  <si>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</si>
  <si>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</si>
  <si>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</si>
  <si>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</si>
  <si>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</si>
  <si>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</si>
  <si>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</si>
  <si>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</si>
  <si>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</si>
  <si>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</si>
  <si>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</si>
  <si>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</si>
  <si>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</si>
  <si>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</si>
  <si>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</si>
  <si>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</si>
  <si>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</si>
  <si>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</si>
  <si>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</si>
  <si>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</si>
  <si>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</si>
  <si>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</si>
  <si>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</si>
  <si>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</si>
  <si>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</si>
  <si>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</si>
  <si>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</si>
  <si>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</si>
  <si>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</si>
  <si>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</si>
  <si>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</si>
  <si>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</si>
  <si>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</si>
  <si>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</si>
  <si>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</si>
  <si>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</si>
  <si>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</si>
  <si>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</si>
  <si>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</si>
  <si>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</si>
  <si>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</si>
  <si>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</si>
  <si>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</si>
  <si>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</si>
  <si>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</si>
  <si>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</si>
  <si>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</si>
  <si>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</si>
  <si>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</si>
  <si>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</si>
  <si>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</si>
  <si>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</si>
  <si>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</si>
  <si>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</si>
  <si>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</si>
  <si>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</si>
  <si>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</si>
  <si>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</si>
  <si>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</si>
  <si>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</si>
  <si>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</si>
  <si>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</si>
  <si>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</si>
  <si>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</si>
  <si>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</si>
  <si>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</si>
  <si>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</si>
  <si>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</si>
  <si>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</si>
  <si>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</si>
  <si>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</si>
  <si>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</si>
  <si>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</si>
  <si>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</si>
  <si>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</si>
  <si>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</si>
  <si>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</si>
  <si>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</si>
  <si>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</si>
  <si>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</si>
  <si>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</si>
  <si>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</si>
  <si>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</si>
  <si>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</si>
  <si>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</si>
  <si>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</si>
  <si>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</si>
  <si>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</si>
  <si>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</si>
  <si>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</si>
  <si>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</si>
  <si>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</si>
  <si>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</si>
  <si>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</si>
  <si>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</si>
  <si>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</si>
  <si>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</si>
  <si>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</si>
  <si>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</si>
  <si>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</si>
  <si>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</si>
  <si>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</si>
  <si>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</si>
  <si>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</si>
  <si>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</si>
  <si>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</si>
  <si>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</si>
  <si>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</si>
  <si>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</si>
  <si>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</si>
  <si>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</si>
  <si>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</si>
  <si>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</si>
  <si>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</si>
  <si>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</si>
  <si>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</si>
  <si>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</si>
  <si>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</si>
  <si>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</si>
  <si>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</si>
  <si>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</si>
  <si>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Extended Plus (medium) Option - Leakage</t>
  </si>
  <si>
    <t>ELN_LKG1</t>
  </si>
  <si>
    <t>Distribution Loss  reductions</t>
  </si>
  <si>
    <t>Y</t>
  </si>
  <si>
    <t>DMO - Distribution Loss Saving</t>
  </si>
  <si>
    <t>ELN_WSM1</t>
  </si>
  <si>
    <t>Supply pipe repairs / replacement &amp; Customer education / awareness</t>
  </si>
  <si>
    <t>DMO - Measured Efficiency Saving</t>
  </si>
  <si>
    <t>ELN_WEF2</t>
  </si>
  <si>
    <t>Other water efficiency</t>
  </si>
  <si>
    <t>DMO - Measured HH Consumption Saving</t>
  </si>
  <si>
    <t>DMO - Unmeasured Efficiency Saving</t>
  </si>
  <si>
    <t>DMO - Measured HH CSPL</t>
  </si>
  <si>
    <t>East Lincolnshire</t>
  </si>
  <si>
    <t>Anglian Water</t>
  </si>
  <si>
    <t>WRMP19</t>
  </si>
  <si>
    <t>For further information, or to discuss the bidding process please email kthompson@anglianwater.co.uk</t>
  </si>
  <si>
    <t>http://www.anglianwater.co.uk/about-us/water-resources-market-information.aspx</t>
  </si>
  <si>
    <t>Data has been produced for the AWS WRMP and has been independently assured.</t>
  </si>
  <si>
    <t>South Holland, Boston, East Lindsey,  West Lindsey, North East Lincolnshire</t>
  </si>
  <si>
    <t>3 days (no critical period deficit in WRZ)</t>
  </si>
  <si>
    <t>1 in 10 years</t>
  </si>
  <si>
    <t>1 in 40 years</t>
  </si>
  <si>
    <t>&gt; 1 in 200 years</t>
  </si>
  <si>
    <t>Sources constrained by licence/environmental constraints at average DO,  licence/hydrological yield/asset at max DO</t>
  </si>
  <si>
    <t>Zone contains blow wells which can cause environmental constraints in some cases</t>
  </si>
  <si>
    <t xml:space="preserve">Spare capacity has been assessed at max works output. </t>
  </si>
  <si>
    <t>Works 1  - 4.4 Ml/d - GW2 - environmental constraint</t>
  </si>
  <si>
    <t>Works 2 - 0 Ml/d - GW3 - output at works capacity</t>
  </si>
  <si>
    <t>Works 3 - 4.1 Ml/d - SW5 - constrained by hydrological yield</t>
  </si>
  <si>
    <t>Works 4 - 0.9 Ml/d - GW2 - output constrained by licence</t>
  </si>
  <si>
    <t>All Tables</t>
  </si>
  <si>
    <t>Revised to WRMP Final Plan Tables</t>
  </si>
  <si>
    <t>n/a</t>
  </si>
  <si>
    <t>Low</t>
  </si>
  <si>
    <t>Reviewed Table 1 Line 12 and revised where necessary</t>
  </si>
  <si>
    <t>ELN1</t>
  </si>
  <si>
    <t>EastLincsLocked in DO</t>
  </si>
  <si>
    <t>AssetUpgrade</t>
  </si>
  <si>
    <t>Covenham Upgrade</t>
  </si>
  <si>
    <t>ELN3</t>
  </si>
  <si>
    <t>Updated Table 5 line 1, Table 7 line 2, 3, and 5. Added ELN1 &amp; ELN3 to table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</si>
</sst>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4">
    <xf numFmtId="0" fontId="0" fillId="0" borderId="0"/>
    <xf numFmtId="0" fontId="1" fillId="0" borderId="0"/>
    <xf numFmtId="0" fontId="17" fillId="0" borderId="0" applyNumberFormat="0" applyFill="0" applyBorder="0" applyAlignment="0" applyProtection="0"/>
    <xf numFmtId="0" fontId="14" fillId="0" borderId="0"/>
  </cellStyleXfs>
  <cellXfs count="134">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0" fontId="7" fillId="4" borderId="9" xfId="1" applyFont="1" applyFill="1" applyBorder="1" applyAlignment="1">
      <alignment horizontal="left" vertical="center" wrapText="1"/>
    </xf>
    <xf numFmtId="14" fontId="4" fillId="4" borderId="9" xfId="1" applyNumberFormat="1" applyFont="1" applyFill="1" applyBorder="1" applyAlignment="1">
      <alignment vertical="center"/>
    </xf>
    <xf numFmtId="2" fontId="0" fillId="0" borderId="0" xfId="0" applyNumberFormat="1"/>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4">
    <cellStyle name="Hyperlink" xfId="2" builtinId="8"/>
    <cellStyle name="Normal" xfId="0" builtinId="0"/>
    <cellStyle name="Normal 2 2 2" xfId="3" xr:uid="{800D878B-ED5E-4FC9-839E-323BC39F2931}"/>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69273</xdr:colOff>
      <xdr:row>5</xdr:row>
      <xdr:rowOff>103909</xdr:rowOff>
    </xdr:from>
    <xdr:to>
      <xdr:col>4</xdr:col>
      <xdr:colOff>3547458</xdr:colOff>
      <xdr:row>14</xdr:row>
      <xdr:rowOff>728961</xdr:rowOff>
    </xdr:to>
    <xdr:pic>
      <xdr:nvPicPr>
        <xdr:cNvPr id="4" name="Picture 3" descr="G:\AW_TW_AM_IM\Private\30 - WATER RESOURCES\(03) WRMP\(05) Demand Forecast\CURRENT\RZ_maps\ELN_noname.PNG">
          <a:extLst>
            <a:ext uri="{FF2B5EF4-FFF2-40B4-BE49-F238E27FC236}">
              <a16:creationId xmlns:a16="http://schemas.microsoft.com/office/drawing/2014/main" id="{B65BDFBB-15DE-490B-ADAB-2AD6873143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8364" y="1697182"/>
          <a:ext cx="3478185" cy="304959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35" sqref="E35"/>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401</v>
      </c>
      <c r="E5" s="8" t="s">
        <v>3</v>
      </c>
    </row>
    <row r="6" spans="2:5" ht="15.4" thickBot="1" x14ac:dyDescent="0.4">
      <c r="B6" s="9" t="s">
        <v>327</v>
      </c>
      <c r="C6" s="45" t="s">
        <v>400</v>
      </c>
    </row>
    <row r="7" spans="2:5" ht="12" customHeight="1" thickBot="1" x14ac:dyDescent="0.4">
      <c r="B7" s="10"/>
      <c r="C7" s="41"/>
    </row>
    <row r="8" spans="2:5" ht="15" x14ac:dyDescent="0.35">
      <c r="B8" s="7" t="s">
        <v>4</v>
      </c>
      <c r="C8" s="44" t="s">
        <v>402</v>
      </c>
    </row>
    <row r="9" spans="2:5" ht="15" x14ac:dyDescent="0.35">
      <c r="B9" s="11" t="s">
        <v>5</v>
      </c>
      <c r="C9" s="96">
        <v>43160</v>
      </c>
    </row>
    <row r="10" spans="2:5" ht="15.4" thickBot="1" x14ac:dyDescent="0.4">
      <c r="B10" s="9" t="s">
        <v>6</v>
      </c>
      <c r="C10" s="98">
        <v>43831</v>
      </c>
    </row>
    <row r="11" spans="2:5" ht="12" customHeight="1" thickBot="1" x14ac:dyDescent="0.4">
      <c r="B11" s="10"/>
      <c r="C11" s="41"/>
    </row>
    <row r="12" spans="2:5" ht="30" x14ac:dyDescent="0.35">
      <c r="B12" s="7" t="s">
        <v>7</v>
      </c>
      <c r="C12" s="44" t="s">
        <v>403</v>
      </c>
    </row>
    <row r="13" spans="2:5" ht="37.15" customHeight="1" thickBot="1" x14ac:dyDescent="0.4">
      <c r="B13" s="9" t="s">
        <v>8</v>
      </c>
      <c r="C13" s="97" t="s">
        <v>404</v>
      </c>
    </row>
    <row r="14" spans="2:5" ht="12" customHeight="1" thickBot="1" x14ac:dyDescent="0.45">
      <c r="B14" s="12"/>
      <c r="C14" s="42"/>
    </row>
    <row r="15" spans="2:5" ht="59.45" customHeight="1" thickBot="1" x14ac:dyDescent="0.4">
      <c r="B15" s="13" t="s">
        <v>9</v>
      </c>
      <c r="C15" s="43" t="s">
        <v>405</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tabSelected="1" zoomScale="70" zoomScaleNormal="70" workbookViewId="0">
      <selection activeCell="N10" sqref="N10"/>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12" width="14.625" customWidth="1"/>
    <col min="13" max="13" width="20.125" customWidth="1"/>
    <col min="14" max="14" width="16.1875" customWidth="1"/>
    <col min="15" max="27" width="10.75" customWidth="1"/>
    <col min="28" max="56" width="8.75" customWidth="1"/>
    <col min="57" max="16384" width="8.75" hidden="1"/>
  </cols>
  <sheetData>
    <row r="1" spans="2:27" ht="18.75" x14ac:dyDescent="0.35">
      <c r="B1" s="104" t="s">
        <v>263</v>
      </c>
      <c r="C1" s="104"/>
      <c r="D1" s="104"/>
      <c r="E1" s="104"/>
      <c r="F1" s="104"/>
    </row>
    <row r="2" spans="2:27" ht="13.9" thickBot="1" x14ac:dyDescent="0.4"/>
    <row r="3" spans="2:27" ht="15.4" thickBot="1" x14ac:dyDescent="0.4">
      <c r="B3" s="116" t="s">
        <v>2</v>
      </c>
      <c r="C3" s="117"/>
      <c r="D3" s="126" t="str">
        <f>'Cover sheet'!C5</f>
        <v>Anglian Water</v>
      </c>
      <c r="E3" s="127"/>
      <c r="F3" s="128"/>
    </row>
    <row r="4" spans="2:27" ht="15.4" thickBot="1" x14ac:dyDescent="0.4">
      <c r="B4" s="116" t="s">
        <v>327</v>
      </c>
      <c r="C4" s="117"/>
      <c r="D4" s="126" t="str">
        <f>'Cover sheet'!C6</f>
        <v>East Lincolnshire</v>
      </c>
      <c r="E4" s="127"/>
      <c r="F4" s="128"/>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88" t="s">
        <v>391</v>
      </c>
      <c r="J7" s="88" t="s">
        <v>394</v>
      </c>
      <c r="K7" s="88" t="s">
        <v>397</v>
      </c>
      <c r="L7" s="88" t="s">
        <v>398</v>
      </c>
      <c r="M7" s="88" t="s">
        <v>399</v>
      </c>
      <c r="N7" s="33" t="s">
        <v>424</v>
      </c>
      <c r="O7" s="33" t="s">
        <v>426</v>
      </c>
      <c r="P7" s="33"/>
      <c r="Q7" s="33"/>
      <c r="R7" s="33"/>
      <c r="S7" s="33"/>
      <c r="T7" s="33"/>
      <c r="U7" s="33"/>
      <c r="V7" s="33"/>
      <c r="W7" s="33"/>
      <c r="X7" s="33"/>
      <c r="Y7" s="33"/>
      <c r="Z7" s="33"/>
      <c r="AA7" s="33"/>
    </row>
    <row r="8" spans="2:27" ht="38.25" x14ac:dyDescent="0.35">
      <c r="B8" s="60">
        <v>2</v>
      </c>
      <c r="C8" s="26" t="s">
        <v>267</v>
      </c>
      <c r="D8" s="37" t="s">
        <v>268</v>
      </c>
      <c r="E8" s="37" t="s">
        <v>266</v>
      </c>
      <c r="F8" s="37" t="s">
        <v>24</v>
      </c>
      <c r="H8" s="91" t="s">
        <v>388</v>
      </c>
      <c r="I8" s="91" t="s">
        <v>392</v>
      </c>
      <c r="J8" s="88" t="s">
        <v>395</v>
      </c>
      <c r="K8" s="91" t="s">
        <v>392</v>
      </c>
      <c r="L8" s="88" t="s">
        <v>395</v>
      </c>
      <c r="M8" s="91" t="s">
        <v>392</v>
      </c>
      <c r="N8" s="33" t="s">
        <v>423</v>
      </c>
      <c r="O8" s="33" t="s">
        <v>427</v>
      </c>
      <c r="P8" s="33"/>
      <c r="Q8" s="33"/>
      <c r="R8" s="33"/>
      <c r="S8" s="33"/>
      <c r="T8" s="33"/>
      <c r="U8" s="33"/>
      <c r="V8" s="33"/>
      <c r="W8" s="33"/>
      <c r="X8" s="33"/>
      <c r="Y8" s="33"/>
      <c r="Z8" s="33"/>
      <c r="AA8" s="33"/>
    </row>
    <row r="9" spans="2:27" ht="38.25" x14ac:dyDescent="0.35">
      <c r="B9" s="60">
        <v>3</v>
      </c>
      <c r="C9" s="26" t="s">
        <v>270</v>
      </c>
      <c r="D9" s="37" t="s">
        <v>271</v>
      </c>
      <c r="E9" s="37" t="s">
        <v>266</v>
      </c>
      <c r="F9" s="37" t="s">
        <v>24</v>
      </c>
      <c r="H9" s="88" t="s">
        <v>389</v>
      </c>
      <c r="I9" s="88" t="s">
        <v>393</v>
      </c>
      <c r="J9" s="88" t="s">
        <v>396</v>
      </c>
      <c r="K9" s="88" t="s">
        <v>393</v>
      </c>
      <c r="L9" s="88" t="s">
        <v>396</v>
      </c>
      <c r="M9" s="88" t="s">
        <v>393</v>
      </c>
      <c r="N9" s="33" t="s">
        <v>425</v>
      </c>
      <c r="O9" s="33" t="s">
        <v>425</v>
      </c>
      <c r="P9" s="33"/>
      <c r="Q9" s="33"/>
      <c r="R9" s="33"/>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390</v>
      </c>
      <c r="K10" s="88" t="s">
        <v>390</v>
      </c>
      <c r="L10" s="88" t="s">
        <v>390</v>
      </c>
      <c r="M10" s="88" t="s">
        <v>390</v>
      </c>
      <c r="N10" s="33" t="s">
        <v>390</v>
      </c>
      <c r="O10" s="33" t="s">
        <v>390</v>
      </c>
      <c r="P10" s="33"/>
      <c r="Q10" s="33"/>
      <c r="R10" s="33"/>
      <c r="S10" s="33"/>
      <c r="T10" s="33"/>
      <c r="U10" s="33"/>
      <c r="V10" s="33"/>
      <c r="W10" s="33"/>
      <c r="X10" s="33"/>
      <c r="Y10" s="33"/>
      <c r="Z10" s="33"/>
      <c r="AA10" s="33"/>
    </row>
    <row r="11" spans="2:27" ht="38.25" x14ac:dyDescent="0.35">
      <c r="B11" s="60">
        <v>5</v>
      </c>
      <c r="C11" s="26" t="s">
        <v>277</v>
      </c>
      <c r="D11" s="37" t="s">
        <v>278</v>
      </c>
      <c r="E11" s="37" t="s">
        <v>47</v>
      </c>
      <c r="F11" s="37" t="s">
        <v>24</v>
      </c>
      <c r="H11" s="92" t="s">
        <v>57</v>
      </c>
      <c r="I11" s="92" t="s">
        <v>57</v>
      </c>
      <c r="J11" s="92" t="s">
        <v>57</v>
      </c>
      <c r="K11" s="92" t="s">
        <v>57</v>
      </c>
      <c r="L11" s="92" t="s">
        <v>57</v>
      </c>
      <c r="M11" s="92" t="s">
        <v>57</v>
      </c>
      <c r="N11" s="33" t="s">
        <v>61</v>
      </c>
      <c r="O11" s="33" t="s">
        <v>61</v>
      </c>
      <c r="P11" s="33"/>
      <c r="Q11" s="33"/>
      <c r="R11" s="33"/>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5.6587719578569615</v>
      </c>
      <c r="I13" s="93">
        <v>0.64164976513952277</v>
      </c>
      <c r="J13" s="93">
        <v>2.2997613582213412</v>
      </c>
      <c r="K13" s="93">
        <v>2.3879151517084485</v>
      </c>
      <c r="L13" s="93">
        <v>0.18232908609653398</v>
      </c>
      <c r="M13" s="93">
        <v>1.8518038885589387</v>
      </c>
      <c r="N13" s="33">
        <v>16.260000000000002</v>
      </c>
      <c r="O13" s="33">
        <v>7.68</v>
      </c>
      <c r="P13" s="33"/>
      <c r="Q13" s="33"/>
      <c r="R13" s="33"/>
      <c r="S13" s="33"/>
      <c r="T13" s="33"/>
      <c r="U13" s="33"/>
      <c r="V13" s="33"/>
      <c r="W13" s="33"/>
      <c r="X13" s="33"/>
      <c r="Y13" s="33"/>
      <c r="Z13" s="33"/>
      <c r="AA13" s="33"/>
    </row>
    <row r="14" spans="2:27" ht="38.25" x14ac:dyDescent="0.35">
      <c r="B14" s="60">
        <v>8</v>
      </c>
      <c r="C14" s="26" t="s">
        <v>283</v>
      </c>
      <c r="D14" s="37" t="s">
        <v>284</v>
      </c>
      <c r="E14" s="37" t="s">
        <v>285</v>
      </c>
      <c r="F14" s="37">
        <v>2</v>
      </c>
      <c r="H14" s="88">
        <v>42717.416406364464</v>
      </c>
      <c r="I14" s="88">
        <v>5577.1282163470132</v>
      </c>
      <c r="J14" s="88">
        <v>17786.765460069608</v>
      </c>
      <c r="K14" s="88">
        <v>21383.224324768005</v>
      </c>
      <c r="L14" s="88">
        <v>1423.6384836485445</v>
      </c>
      <c r="M14" s="88">
        <v>16532.451290438075</v>
      </c>
      <c r="N14" s="33">
        <v>169322.80132359365</v>
      </c>
      <c r="O14" s="33">
        <v>70582.759385979676</v>
      </c>
      <c r="P14" s="33"/>
      <c r="Q14" s="33"/>
      <c r="R14" s="33"/>
      <c r="S14" s="33"/>
      <c r="T14" s="33"/>
      <c r="U14" s="33"/>
      <c r="V14" s="33"/>
      <c r="W14" s="33"/>
      <c r="X14" s="33"/>
      <c r="Y14" s="33"/>
      <c r="Z14" s="33"/>
      <c r="AA14" s="33"/>
    </row>
    <row r="15" spans="2:27" ht="38.25" x14ac:dyDescent="0.35">
      <c r="B15" s="60">
        <v>9</v>
      </c>
      <c r="C15" s="26" t="s">
        <v>368</v>
      </c>
      <c r="D15" s="37" t="s">
        <v>286</v>
      </c>
      <c r="E15" s="37" t="s">
        <v>287</v>
      </c>
      <c r="F15" s="37">
        <v>2</v>
      </c>
      <c r="H15" s="88">
        <v>55396.634765143921</v>
      </c>
      <c r="I15" s="88">
        <v>2854.6802778252695</v>
      </c>
      <c r="J15" s="88">
        <v>0</v>
      </c>
      <c r="K15" s="88">
        <v>20940.551333882366</v>
      </c>
      <c r="L15" s="88">
        <v>0</v>
      </c>
      <c r="M15" s="88">
        <v>16525.838686600506</v>
      </c>
      <c r="N15" s="33">
        <v>75012.464200297109</v>
      </c>
      <c r="O15" s="33">
        <v>75963.214974600356</v>
      </c>
      <c r="P15" s="33"/>
      <c r="Q15" s="33"/>
      <c r="R15" s="33"/>
      <c r="S15" s="33"/>
      <c r="T15" s="33"/>
      <c r="U15" s="33"/>
      <c r="V15" s="33"/>
      <c r="W15" s="33"/>
      <c r="X15" s="33"/>
      <c r="Y15" s="33"/>
      <c r="Z15" s="33"/>
      <c r="AA15" s="33"/>
    </row>
    <row r="16" spans="2:27" ht="38.25" x14ac:dyDescent="0.35">
      <c r="B16" s="60">
        <v>10</v>
      </c>
      <c r="C16" s="26" t="s">
        <v>369</v>
      </c>
      <c r="D16" s="37" t="s">
        <v>288</v>
      </c>
      <c r="E16" s="37" t="s">
        <v>287</v>
      </c>
      <c r="F16" s="37">
        <v>2</v>
      </c>
      <c r="H16" s="88">
        <v>5286.989077473545</v>
      </c>
      <c r="I16" s="88">
        <v>4287.8478588217149</v>
      </c>
      <c r="J16" s="88">
        <v>5458.3780746171915</v>
      </c>
      <c r="K16" s="88">
        <v>16754.758041374102</v>
      </c>
      <c r="L16" s="88">
        <v>445.99331826858997</v>
      </c>
      <c r="M16" s="88">
        <v>13189.268628792413</v>
      </c>
      <c r="N16" s="33">
        <v>13583.126802550109</v>
      </c>
      <c r="O16" s="33">
        <v>3001.0909524361423</v>
      </c>
      <c r="P16" s="33"/>
      <c r="Q16" s="33"/>
      <c r="R16" s="33"/>
      <c r="S16" s="33"/>
      <c r="T16" s="33"/>
      <c r="U16" s="33"/>
      <c r="V16" s="33"/>
      <c r="W16" s="33"/>
      <c r="X16" s="33"/>
      <c r="Y16" s="33"/>
      <c r="Z16" s="33"/>
      <c r="AA16" s="33"/>
    </row>
    <row r="17" spans="1:27" ht="38.25" x14ac:dyDescent="0.35">
      <c r="B17" s="60">
        <v>11</v>
      </c>
      <c r="C17" s="26" t="s">
        <v>375</v>
      </c>
      <c r="D17" s="37" t="s">
        <v>289</v>
      </c>
      <c r="E17" s="37" t="s">
        <v>287</v>
      </c>
      <c r="F17" s="37">
        <v>2</v>
      </c>
      <c r="H17" s="88">
        <v>7312.3716594121952</v>
      </c>
      <c r="I17" s="88">
        <v>4080.3622776711359</v>
      </c>
      <c r="J17" s="88">
        <v>2277.8538822383643</v>
      </c>
      <c r="K17" s="88">
        <v>15054.61207197638</v>
      </c>
      <c r="L17" s="88">
        <v>184.75730469760245</v>
      </c>
      <c r="M17" s="88">
        <v>11734.426416834202</v>
      </c>
      <c r="N17" s="33">
        <v>0</v>
      </c>
      <c r="O17" s="33">
        <v>0</v>
      </c>
      <c r="P17" s="33"/>
      <c r="Q17" s="33"/>
      <c r="R17" s="33"/>
      <c r="S17" s="33"/>
      <c r="T17" s="33"/>
      <c r="U17" s="33"/>
      <c r="V17" s="33"/>
      <c r="W17" s="33"/>
      <c r="X17" s="33"/>
      <c r="Y17" s="33"/>
      <c r="Z17" s="33"/>
      <c r="AA17" s="33"/>
    </row>
    <row r="18" spans="1:27" ht="38.25" x14ac:dyDescent="0.35">
      <c r="B18" s="60">
        <v>12</v>
      </c>
      <c r="C18" s="26" t="s">
        <v>376</v>
      </c>
      <c r="D18" s="37" t="s">
        <v>290</v>
      </c>
      <c r="E18" s="37" t="s">
        <v>287</v>
      </c>
      <c r="F18" s="37">
        <v>2</v>
      </c>
      <c r="H18" s="88">
        <v>1092.28969097758</v>
      </c>
      <c r="I18" s="88">
        <v>72.755905733920329</v>
      </c>
      <c r="J18" s="88">
        <v>0</v>
      </c>
      <c r="K18" s="88">
        <v>286.89079067681882</v>
      </c>
      <c r="L18" s="88">
        <v>0</v>
      </c>
      <c r="M18" s="88">
        <v>220.90920902234043</v>
      </c>
      <c r="N18" s="33">
        <v>118173.12114504905</v>
      </c>
      <c r="O18" s="33">
        <v>110065.55542945607</v>
      </c>
      <c r="P18" s="33"/>
      <c r="Q18" s="33"/>
      <c r="R18" s="33"/>
      <c r="S18" s="33"/>
      <c r="T18" s="33"/>
      <c r="U18" s="33"/>
      <c r="V18" s="33"/>
      <c r="W18" s="33"/>
      <c r="X18" s="33"/>
      <c r="Y18" s="33"/>
      <c r="Z18" s="33"/>
      <c r="AA18" s="33"/>
    </row>
    <row r="19" spans="1:27" ht="38.25" x14ac:dyDescent="0.35">
      <c r="B19" s="60">
        <v>13</v>
      </c>
      <c r="C19" s="26" t="s">
        <v>377</v>
      </c>
      <c r="D19" s="37" t="s">
        <v>291</v>
      </c>
      <c r="E19" s="37" t="s">
        <v>287</v>
      </c>
      <c r="F19" s="37">
        <v>2</v>
      </c>
      <c r="H19" s="88">
        <v>22840.729637424163</v>
      </c>
      <c r="I19" s="88">
        <v>3410.3568162277629</v>
      </c>
      <c r="J19" s="88">
        <v>5718.5857786105826</v>
      </c>
      <c r="K19" s="88">
        <v>13459.642794065245</v>
      </c>
      <c r="L19" s="88">
        <v>458.17500686109935</v>
      </c>
      <c r="M19" s="88">
        <v>10474.191293796806</v>
      </c>
      <c r="N19" s="33">
        <v>5390.7580522194476</v>
      </c>
      <c r="O19" s="33">
        <v>2546.1883051073405</v>
      </c>
      <c r="P19" s="33"/>
      <c r="Q19" s="33"/>
      <c r="R19" s="33"/>
      <c r="S19" s="33"/>
      <c r="T19" s="33"/>
      <c r="U19" s="33"/>
      <c r="V19" s="33"/>
      <c r="W19" s="33"/>
      <c r="X19" s="33"/>
      <c r="Y19" s="33"/>
      <c r="Z19" s="33"/>
      <c r="AA19" s="33"/>
    </row>
    <row r="20" spans="1:27" ht="38.25" x14ac:dyDescent="0.35">
      <c r="B20" s="60">
        <v>14</v>
      </c>
      <c r="C20" s="26" t="s">
        <v>378</v>
      </c>
      <c r="D20" s="37" t="s">
        <v>292</v>
      </c>
      <c r="E20" s="37" t="s">
        <v>287</v>
      </c>
      <c r="F20" s="37">
        <v>2</v>
      </c>
      <c r="H20" s="88">
        <v>91929.014830431406</v>
      </c>
      <c r="I20" s="88">
        <v>14706.003136279804</v>
      </c>
      <c r="J20" s="88">
        <v>13454.817735466138</v>
      </c>
      <c r="K20" s="88">
        <v>66496.455031974911</v>
      </c>
      <c r="L20" s="88">
        <v>1088.9256298272917</v>
      </c>
      <c r="M20" s="88">
        <v>52144.634235046273</v>
      </c>
      <c r="N20" s="33">
        <v>212159.4702001157</v>
      </c>
      <c r="O20" s="33">
        <v>191576.04966159991</v>
      </c>
      <c r="P20" s="33"/>
      <c r="Q20" s="33"/>
      <c r="R20" s="33"/>
      <c r="S20" s="33"/>
      <c r="T20" s="33"/>
      <c r="U20" s="33"/>
      <c r="V20" s="33"/>
      <c r="W20" s="33"/>
      <c r="X20" s="33"/>
      <c r="Y20" s="33"/>
      <c r="Z20" s="33"/>
      <c r="AA20" s="33"/>
    </row>
    <row r="21" spans="1:27" ht="38.25" x14ac:dyDescent="0.35">
      <c r="B21" s="60">
        <v>15</v>
      </c>
      <c r="C21" s="26" t="s">
        <v>293</v>
      </c>
      <c r="D21" s="37" t="s">
        <v>294</v>
      </c>
      <c r="E21" s="37" t="s">
        <v>295</v>
      </c>
      <c r="F21" s="37">
        <v>2</v>
      </c>
      <c r="H21" s="88">
        <v>159.176282702104</v>
      </c>
      <c r="I21" s="88">
        <v>201.23063302405208</v>
      </c>
      <c r="J21" s="88">
        <v>43.494315895844053</v>
      </c>
      <c r="K21" s="88">
        <v>246.68834150578994</v>
      </c>
      <c r="L21" s="88">
        <v>44.305533336643535</v>
      </c>
      <c r="M21" s="88">
        <v>250.71620054432228</v>
      </c>
      <c r="N21" s="33">
        <v>52.323485266187951</v>
      </c>
      <c r="O21" s="33">
        <v>111.87477879013285</v>
      </c>
      <c r="P21" s="33"/>
      <c r="Q21" s="33"/>
      <c r="R21" s="33"/>
      <c r="S21" s="33"/>
      <c r="T21" s="33"/>
      <c r="U21" s="33"/>
      <c r="V21" s="33"/>
      <c r="W21" s="33"/>
      <c r="X21" s="33"/>
      <c r="Y21" s="33"/>
      <c r="Z21" s="33"/>
      <c r="AA21" s="33"/>
    </row>
    <row r="22" spans="1:27" ht="38.25" x14ac:dyDescent="0.35">
      <c r="B22" s="60">
        <v>16</v>
      </c>
      <c r="C22" s="26" t="s">
        <v>297</v>
      </c>
      <c r="D22" s="37" t="s">
        <v>298</v>
      </c>
      <c r="E22" s="37" t="s">
        <v>295</v>
      </c>
      <c r="F22" s="37">
        <v>2</v>
      </c>
      <c r="H22" s="88">
        <v>215.20265634963567</v>
      </c>
      <c r="I22" s="88">
        <v>263.68415008239043</v>
      </c>
      <c r="J22" s="88">
        <v>75.645106838967024</v>
      </c>
      <c r="K22" s="88">
        <v>310.97487461211654</v>
      </c>
      <c r="L22" s="88">
        <v>76.488915011384037</v>
      </c>
      <c r="M22" s="88">
        <v>315.40775967811459</v>
      </c>
      <c r="N22" s="33">
        <v>125.29881890783078</v>
      </c>
      <c r="O22" s="33">
        <v>271.42045922853782</v>
      </c>
      <c r="P22" s="33"/>
      <c r="Q22" s="33"/>
      <c r="R22" s="33"/>
      <c r="S22" s="33"/>
      <c r="T22" s="33"/>
      <c r="U22" s="33"/>
      <c r="V22" s="33"/>
      <c r="W22" s="33"/>
      <c r="X22" s="33"/>
      <c r="Y22" s="33"/>
      <c r="Z22" s="33"/>
      <c r="AA22" s="33"/>
    </row>
    <row r="23" spans="1:27" ht="38.25" x14ac:dyDescent="0.35">
      <c r="B23" s="60">
        <v>17</v>
      </c>
      <c r="C23" s="26" t="s">
        <v>300</v>
      </c>
      <c r="D23" s="37" t="s">
        <v>301</v>
      </c>
      <c r="E23" s="37" t="s">
        <v>302</v>
      </c>
      <c r="F23" s="37" t="s">
        <v>24</v>
      </c>
      <c r="H23" s="90">
        <v>5</v>
      </c>
      <c r="I23" s="90">
        <v>3</v>
      </c>
      <c r="J23" s="90">
        <v>5</v>
      </c>
      <c r="K23" s="90">
        <v>3</v>
      </c>
      <c r="L23" s="90">
        <v>5</v>
      </c>
      <c r="M23" s="90">
        <v>3</v>
      </c>
      <c r="N23" s="33">
        <v>5</v>
      </c>
      <c r="O23" s="33">
        <v>5</v>
      </c>
      <c r="P23" s="33"/>
      <c r="Q23" s="33"/>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3</v>
      </c>
      <c r="J24" s="94">
        <v>5</v>
      </c>
      <c r="K24" s="94">
        <v>3</v>
      </c>
      <c r="L24" s="94">
        <v>5</v>
      </c>
      <c r="M24" s="94">
        <v>3</v>
      </c>
      <c r="N24" s="20">
        <v>5</v>
      </c>
      <c r="O24" s="20">
        <v>5</v>
      </c>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23" x14ac:dyDescent="0.35">
      <c r="N33">
        <v>7.68</v>
      </c>
      <c r="O33">
        <v>70582.759385979676</v>
      </c>
      <c r="P33">
        <v>75963.214974600356</v>
      </c>
      <c r="Q33">
        <v>3001.0909524361423</v>
      </c>
      <c r="R33">
        <v>0</v>
      </c>
      <c r="S33">
        <v>110065.55542945607</v>
      </c>
      <c r="T33">
        <v>2546.1883051073405</v>
      </c>
      <c r="U33">
        <v>191576.04966159991</v>
      </c>
      <c r="V33">
        <v>111.87477879013285</v>
      </c>
      <c r="W33">
        <v>271.42045922853782</v>
      </c>
    </row>
    <row r="34" spans="2:23" x14ac:dyDescent="0.35"/>
    <row r="35" spans="2:23" x14ac:dyDescent="0.35">
      <c r="N35">
        <v>7.68</v>
      </c>
    </row>
    <row r="36" spans="2:23" ht="14.25" x14ac:dyDescent="0.45">
      <c r="B36" s="120" t="s">
        <v>342</v>
      </c>
      <c r="C36" s="121"/>
      <c r="D36" s="121"/>
      <c r="E36" s="121"/>
      <c r="F36" s="121"/>
      <c r="G36" s="121"/>
      <c r="H36" s="121"/>
      <c r="I36" s="122"/>
      <c r="N36">
        <v>70582.759385979676</v>
      </c>
    </row>
    <row r="37" spans="2:23" x14ac:dyDescent="0.35">
      <c r="N37">
        <v>75963.214974600356</v>
      </c>
    </row>
    <row r="38" spans="2:23" s="6" customFormat="1" x14ac:dyDescent="0.35">
      <c r="B38" s="52" t="s">
        <v>331</v>
      </c>
      <c r="C38" s="123" t="s">
        <v>329</v>
      </c>
      <c r="D38" s="123"/>
      <c r="E38" s="123"/>
      <c r="F38" s="123"/>
      <c r="G38" s="123"/>
      <c r="H38" s="123"/>
      <c r="I38" s="123"/>
      <c r="N38">
        <v>3001.0909524361423</v>
      </c>
      <c r="O38"/>
    </row>
    <row r="39" spans="2:23" s="6" customFormat="1" ht="42" customHeight="1" x14ac:dyDescent="0.35">
      <c r="B39" s="53">
        <v>1</v>
      </c>
      <c r="C39" s="111" t="s">
        <v>366</v>
      </c>
      <c r="D39" s="112"/>
      <c r="E39" s="112"/>
      <c r="F39" s="112"/>
      <c r="G39" s="112"/>
      <c r="H39" s="112"/>
      <c r="I39" s="112"/>
      <c r="N39">
        <v>0</v>
      </c>
      <c r="O39"/>
    </row>
    <row r="40" spans="2:23" s="6" customFormat="1" ht="25.5" customHeight="1" x14ac:dyDescent="0.35">
      <c r="B40" s="53">
        <v>2</v>
      </c>
      <c r="C40" s="111" t="s">
        <v>269</v>
      </c>
      <c r="D40" s="112"/>
      <c r="E40" s="112"/>
      <c r="F40" s="112"/>
      <c r="G40" s="112"/>
      <c r="H40" s="112"/>
      <c r="I40" s="112"/>
      <c r="N40">
        <v>110065.55542945607</v>
      </c>
      <c r="O40"/>
    </row>
    <row r="41" spans="2:23" s="6" customFormat="1" ht="27" customHeight="1" x14ac:dyDescent="0.35">
      <c r="B41" s="53">
        <v>3</v>
      </c>
      <c r="C41" s="111" t="s">
        <v>272</v>
      </c>
      <c r="D41" s="112"/>
      <c r="E41" s="112"/>
      <c r="F41" s="112"/>
      <c r="G41" s="112"/>
      <c r="H41" s="112"/>
      <c r="I41" s="112"/>
      <c r="N41">
        <v>2546.1883051073405</v>
      </c>
      <c r="O41"/>
    </row>
    <row r="42" spans="2:23" s="6" customFormat="1" ht="40.5" customHeight="1" x14ac:dyDescent="0.35">
      <c r="B42" s="53">
        <v>4</v>
      </c>
      <c r="C42" s="111" t="s">
        <v>276</v>
      </c>
      <c r="D42" s="112"/>
      <c r="E42" s="112"/>
      <c r="F42" s="112"/>
      <c r="G42" s="112"/>
      <c r="H42" s="112"/>
      <c r="I42" s="112"/>
      <c r="N42">
        <v>191576.04966159991</v>
      </c>
      <c r="O42"/>
    </row>
    <row r="43" spans="2:23" s="6" customFormat="1" ht="40.5" customHeight="1" x14ac:dyDescent="0.35">
      <c r="B43" s="53">
        <v>5</v>
      </c>
      <c r="C43" s="111" t="s">
        <v>279</v>
      </c>
      <c r="D43" s="112"/>
      <c r="E43" s="112"/>
      <c r="F43" s="112"/>
      <c r="G43" s="112"/>
      <c r="H43" s="112"/>
      <c r="I43" s="112"/>
      <c r="N43">
        <v>111.87477879013285</v>
      </c>
      <c r="O43"/>
    </row>
    <row r="44" spans="2:23" s="6" customFormat="1" ht="50.65" customHeight="1" x14ac:dyDescent="0.35">
      <c r="B44" s="53">
        <v>6</v>
      </c>
      <c r="C44" s="111" t="s">
        <v>367</v>
      </c>
      <c r="D44" s="112"/>
      <c r="E44" s="112"/>
      <c r="F44" s="112"/>
      <c r="G44" s="112"/>
      <c r="H44" s="112"/>
      <c r="I44" s="112"/>
      <c r="N44">
        <v>271.42045922853782</v>
      </c>
    </row>
    <row r="45" spans="2:23" s="6" customFormat="1" ht="27.4" customHeight="1" x14ac:dyDescent="0.35">
      <c r="B45" s="53">
        <v>7</v>
      </c>
      <c r="C45" s="111" t="s">
        <v>282</v>
      </c>
      <c r="D45" s="112"/>
      <c r="E45" s="112"/>
      <c r="F45" s="112"/>
      <c r="G45" s="112"/>
      <c r="H45" s="112"/>
      <c r="I45" s="112"/>
    </row>
    <row r="46" spans="2:23" s="6" customFormat="1" ht="37.15" customHeight="1" x14ac:dyDescent="0.35">
      <c r="B46" s="53">
        <v>8</v>
      </c>
      <c r="C46" s="111" t="s">
        <v>370</v>
      </c>
      <c r="D46" s="112"/>
      <c r="E46" s="112"/>
      <c r="F46" s="112"/>
      <c r="G46" s="112"/>
      <c r="H46" s="112"/>
      <c r="I46" s="112"/>
    </row>
    <row r="47" spans="2:23" s="6" customFormat="1" ht="31.5" customHeight="1" x14ac:dyDescent="0.35">
      <c r="B47" s="53">
        <v>9</v>
      </c>
      <c r="C47" s="111" t="s">
        <v>371</v>
      </c>
      <c r="D47" s="112"/>
      <c r="E47" s="112"/>
      <c r="F47" s="112"/>
      <c r="G47" s="112"/>
      <c r="H47" s="112"/>
      <c r="I47" s="112"/>
    </row>
    <row r="48" spans="2:23" s="6" customFormat="1" ht="28.9" customHeight="1" x14ac:dyDescent="0.35">
      <c r="B48" s="53">
        <v>10</v>
      </c>
      <c r="C48" s="111" t="s">
        <v>372</v>
      </c>
      <c r="D48" s="112"/>
      <c r="E48" s="112"/>
      <c r="F48" s="112"/>
      <c r="G48" s="112"/>
      <c r="H48" s="112"/>
      <c r="I48" s="112"/>
    </row>
    <row r="49" spans="2:9" s="6" customFormat="1" ht="33" customHeight="1" x14ac:dyDescent="0.35">
      <c r="B49" s="53">
        <v>11</v>
      </c>
      <c r="C49" s="111" t="s">
        <v>373</v>
      </c>
      <c r="D49" s="112"/>
      <c r="E49" s="112"/>
      <c r="F49" s="112"/>
      <c r="G49" s="112"/>
      <c r="H49" s="112"/>
      <c r="I49" s="112"/>
    </row>
    <row r="50" spans="2:9" s="6" customFormat="1" ht="59.65" customHeight="1" x14ac:dyDescent="0.35">
      <c r="B50" s="53">
        <v>12</v>
      </c>
      <c r="C50" s="111" t="s">
        <v>374</v>
      </c>
      <c r="D50" s="112"/>
      <c r="E50" s="112"/>
      <c r="F50" s="112"/>
      <c r="G50" s="112"/>
      <c r="H50" s="112"/>
      <c r="I50" s="112"/>
    </row>
    <row r="51" spans="2:9" s="6" customFormat="1" ht="25.5" customHeight="1" x14ac:dyDescent="0.35">
      <c r="B51" s="53">
        <v>13</v>
      </c>
      <c r="C51" s="111" t="s">
        <v>380</v>
      </c>
      <c r="D51" s="112"/>
      <c r="E51" s="112"/>
      <c r="F51" s="112"/>
      <c r="G51" s="112"/>
      <c r="H51" s="112"/>
      <c r="I51" s="112"/>
    </row>
    <row r="52" spans="2:9" s="6" customFormat="1" ht="25.9" customHeight="1" x14ac:dyDescent="0.35">
      <c r="B52" s="53">
        <v>14</v>
      </c>
      <c r="C52" s="111" t="s">
        <v>379</v>
      </c>
      <c r="D52" s="112"/>
      <c r="E52" s="112"/>
      <c r="F52" s="112"/>
      <c r="G52" s="112"/>
      <c r="H52" s="112"/>
      <c r="I52" s="112"/>
    </row>
    <row r="53" spans="2:9" s="6" customFormat="1" ht="22.9" customHeight="1" x14ac:dyDescent="0.35">
      <c r="B53" s="53">
        <v>15</v>
      </c>
      <c r="C53" s="111" t="s">
        <v>296</v>
      </c>
      <c r="D53" s="112"/>
      <c r="E53" s="112"/>
      <c r="F53" s="112"/>
      <c r="G53" s="112"/>
      <c r="H53" s="112"/>
      <c r="I53" s="112"/>
    </row>
    <row r="54" spans="2:9" s="6" customFormat="1" ht="28.9" customHeight="1" x14ac:dyDescent="0.35">
      <c r="B54" s="53">
        <v>16</v>
      </c>
      <c r="C54" s="111" t="s">
        <v>299</v>
      </c>
      <c r="D54" s="112"/>
      <c r="E54" s="112"/>
      <c r="F54" s="112"/>
      <c r="G54" s="112"/>
      <c r="H54" s="112"/>
      <c r="I54" s="112"/>
    </row>
    <row r="55" spans="2:9" s="6" customFormat="1" ht="41.65" customHeight="1" x14ac:dyDescent="0.35">
      <c r="B55" s="53">
        <v>17</v>
      </c>
      <c r="C55" s="111" t="s">
        <v>303</v>
      </c>
      <c r="D55" s="112"/>
      <c r="E55" s="112"/>
      <c r="F55" s="112"/>
      <c r="G55" s="112"/>
      <c r="H55" s="112"/>
      <c r="I55" s="112"/>
    </row>
    <row r="56" spans="2:9" s="6" customFormat="1" ht="58.5" customHeight="1" x14ac:dyDescent="0.35">
      <c r="B56" s="53">
        <v>18</v>
      </c>
      <c r="C56" s="111" t="s">
        <v>306</v>
      </c>
      <c r="D56" s="112"/>
      <c r="E56" s="112"/>
      <c r="F56" s="112"/>
      <c r="G56" s="112"/>
      <c r="H56" s="112"/>
      <c r="I56" s="112"/>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zoomScale="70" zoomScaleNormal="70" workbookViewId="0">
      <pane ySplit="3" topLeftCell="A4" activePane="bottomLeft" state="frozen"/>
      <selection activeCell="C3" sqref="C3"/>
      <selection pane="bottomLeft" activeCell="E56" sqref="E56"/>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4" t="s">
        <v>12</v>
      </c>
      <c r="C1" s="104"/>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2">
        <v>43858</v>
      </c>
      <c r="C4" s="19" t="s">
        <v>418</v>
      </c>
      <c r="D4" s="19" t="s">
        <v>419</v>
      </c>
      <c r="E4" s="20"/>
      <c r="F4" s="20"/>
    </row>
    <row r="5" spans="2:6" x14ac:dyDescent="0.35">
      <c r="B5" s="102">
        <v>43929</v>
      </c>
      <c r="C5" s="19" t="s">
        <v>418</v>
      </c>
      <c r="D5" s="19" t="s">
        <v>422</v>
      </c>
      <c r="E5" s="20"/>
      <c r="F5" s="20"/>
    </row>
    <row r="6" spans="2:6" x14ac:dyDescent="0.35">
      <c r="B6" s="102">
        <v>44889</v>
      </c>
      <c r="C6" s="19" t="s">
        <v>418</v>
      </c>
      <c r="D6" s="19" t="s">
        <v>428</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12" activePane="bottomLeft" state="frozen"/>
      <selection activeCell="E25" sqref="E25"/>
      <selection pane="bottomLeft" activeCell="C22" sqref="C22"/>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16" t="s">
        <v>2</v>
      </c>
      <c r="C3" s="117"/>
      <c r="D3" s="118" t="str">
        <f>'Cover sheet'!C5</f>
        <v>Anglian Water</v>
      </c>
      <c r="E3" s="118"/>
      <c r="F3" s="118"/>
      <c r="G3" s="68"/>
      <c r="H3" s="24"/>
    </row>
    <row r="4" spans="2:9" s="23" customFormat="1" ht="19.149999999999999" customHeight="1" thickBot="1" x14ac:dyDescent="0.4">
      <c r="B4" s="116" t="s">
        <v>327</v>
      </c>
      <c r="C4" s="117"/>
      <c r="D4" s="118" t="str">
        <f>'Cover sheet'!C6</f>
        <v>East Lincolnshire</v>
      </c>
      <c r="E4" s="118"/>
      <c r="F4" s="118"/>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05" t="s">
        <v>381</v>
      </c>
      <c r="I6" s="106"/>
    </row>
    <row r="7" spans="2:9" ht="40.15" customHeight="1" x14ac:dyDescent="0.35">
      <c r="B7" s="27">
        <v>1</v>
      </c>
      <c r="C7" s="46" t="s">
        <v>23</v>
      </c>
      <c r="D7" s="46" t="s">
        <v>24</v>
      </c>
      <c r="E7" s="61" t="s">
        <v>332</v>
      </c>
      <c r="F7" s="27" t="s">
        <v>24</v>
      </c>
      <c r="G7" s="63"/>
      <c r="H7" s="28" t="s">
        <v>406</v>
      </c>
      <c r="I7" s="99" t="s">
        <v>404</v>
      </c>
    </row>
    <row r="8" spans="2:9" ht="40.15" customHeight="1" x14ac:dyDescent="0.35">
      <c r="B8" s="27">
        <v>2</v>
      </c>
      <c r="C8" s="46" t="s">
        <v>25</v>
      </c>
      <c r="D8" s="46" t="s">
        <v>24</v>
      </c>
      <c r="E8" s="61" t="s">
        <v>26</v>
      </c>
      <c r="F8" s="27">
        <v>0</v>
      </c>
      <c r="G8" s="63"/>
      <c r="H8" s="28">
        <v>29</v>
      </c>
    </row>
    <row r="9" spans="2:9" ht="40.15" customHeight="1" x14ac:dyDescent="0.35">
      <c r="B9" s="27">
        <v>3</v>
      </c>
      <c r="C9" s="46" t="s">
        <v>27</v>
      </c>
      <c r="D9" s="46" t="s">
        <v>24</v>
      </c>
      <c r="E9" s="61" t="s">
        <v>28</v>
      </c>
      <c r="F9" s="27">
        <v>0</v>
      </c>
      <c r="G9" s="63"/>
      <c r="H9" s="100">
        <v>0.7</v>
      </c>
    </row>
    <row r="10" spans="2:9" ht="40.15" customHeight="1" x14ac:dyDescent="0.35">
      <c r="B10" s="27">
        <v>4</v>
      </c>
      <c r="C10" s="46" t="s">
        <v>30</v>
      </c>
      <c r="D10" s="46" t="s">
        <v>24</v>
      </c>
      <c r="E10" s="61" t="s">
        <v>28</v>
      </c>
      <c r="F10" s="27">
        <v>0</v>
      </c>
      <c r="G10" s="63"/>
      <c r="H10" s="100">
        <v>0.3</v>
      </c>
    </row>
    <row r="11" spans="2:9" ht="40.15" customHeight="1" x14ac:dyDescent="0.35">
      <c r="B11" s="27">
        <v>5</v>
      </c>
      <c r="C11" s="46" t="s">
        <v>32</v>
      </c>
      <c r="D11" s="46" t="s">
        <v>24</v>
      </c>
      <c r="E11" s="61" t="s">
        <v>28</v>
      </c>
      <c r="F11" s="27">
        <v>0</v>
      </c>
      <c r="G11" s="63"/>
      <c r="H11" s="100">
        <v>0</v>
      </c>
    </row>
    <row r="12" spans="2:9" ht="40.15" customHeight="1" x14ac:dyDescent="0.35">
      <c r="B12" s="27">
        <v>6</v>
      </c>
      <c r="C12" s="46" t="s">
        <v>34</v>
      </c>
      <c r="D12" s="46" t="s">
        <v>24</v>
      </c>
      <c r="E12" s="61" t="s">
        <v>28</v>
      </c>
      <c r="F12" s="27">
        <v>0</v>
      </c>
      <c r="G12" s="63"/>
      <c r="H12" s="100">
        <v>0</v>
      </c>
    </row>
    <row r="13" spans="2:9" ht="40.15" customHeight="1" x14ac:dyDescent="0.35">
      <c r="B13" s="27">
        <v>7</v>
      </c>
      <c r="C13" s="46" t="s">
        <v>36</v>
      </c>
      <c r="D13" s="46" t="s">
        <v>24</v>
      </c>
      <c r="E13" s="61" t="s">
        <v>28</v>
      </c>
      <c r="F13" s="27" t="s">
        <v>24</v>
      </c>
      <c r="G13" s="63"/>
      <c r="H13" s="28" t="s">
        <v>407</v>
      </c>
    </row>
    <row r="14" spans="2:9" ht="40.15" customHeight="1" x14ac:dyDescent="0.35">
      <c r="B14" s="27">
        <v>8</v>
      </c>
      <c r="C14" s="46" t="s">
        <v>37</v>
      </c>
      <c r="D14" s="46" t="s">
        <v>24</v>
      </c>
      <c r="E14" s="61" t="s">
        <v>38</v>
      </c>
      <c r="F14" s="27">
        <v>0</v>
      </c>
      <c r="G14" s="63"/>
      <c r="H14" s="28" t="s">
        <v>408</v>
      </c>
    </row>
    <row r="15" spans="2:9" ht="40.15" customHeight="1" x14ac:dyDescent="0.35">
      <c r="B15" s="27">
        <v>9</v>
      </c>
      <c r="C15" s="46" t="s">
        <v>39</v>
      </c>
      <c r="D15" s="47" t="s">
        <v>24</v>
      </c>
      <c r="E15" s="61" t="s">
        <v>38</v>
      </c>
      <c r="F15" s="27">
        <v>0</v>
      </c>
      <c r="G15" s="63"/>
      <c r="H15" s="28" t="s">
        <v>409</v>
      </c>
    </row>
    <row r="16" spans="2:9" ht="40.15" customHeight="1" x14ac:dyDescent="0.35">
      <c r="B16" s="27">
        <v>10</v>
      </c>
      <c r="C16" s="46" t="s">
        <v>41</v>
      </c>
      <c r="D16" s="47" t="s">
        <v>24</v>
      </c>
      <c r="E16" s="75" t="s">
        <v>38</v>
      </c>
      <c r="F16" s="27">
        <v>0</v>
      </c>
      <c r="G16" s="63"/>
      <c r="H16" s="28" t="s">
        <v>410</v>
      </c>
    </row>
    <row r="17" spans="2:8" ht="40.15" customHeight="1" x14ac:dyDescent="0.35">
      <c r="B17" s="27">
        <v>11</v>
      </c>
      <c r="C17" s="46" t="s">
        <v>347</v>
      </c>
      <c r="D17" s="47" t="s">
        <v>24</v>
      </c>
      <c r="E17" s="75" t="s">
        <v>266</v>
      </c>
      <c r="F17" s="27" t="s">
        <v>24</v>
      </c>
      <c r="G17" s="63"/>
      <c r="H17" s="101" t="s">
        <v>411</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420</v>
      </c>
    </row>
    <row r="20" spans="2:8" ht="40.15" customHeight="1" x14ac:dyDescent="0.35">
      <c r="B20" s="27">
        <v>14</v>
      </c>
      <c r="C20" s="46" t="s">
        <v>49</v>
      </c>
      <c r="D20" s="47" t="s">
        <v>24</v>
      </c>
      <c r="E20" s="75" t="s">
        <v>50</v>
      </c>
      <c r="F20" s="27" t="s">
        <v>348</v>
      </c>
      <c r="G20" s="63"/>
      <c r="H20" s="28" t="s">
        <v>421</v>
      </c>
    </row>
    <row r="21" spans="2:8" ht="40.15" customHeight="1" x14ac:dyDescent="0.35">
      <c r="B21" s="27">
        <v>15</v>
      </c>
      <c r="C21" s="46" t="s">
        <v>52</v>
      </c>
      <c r="D21" s="46" t="s">
        <v>24</v>
      </c>
      <c r="E21" s="75" t="s">
        <v>266</v>
      </c>
      <c r="F21" s="27" t="s">
        <v>24</v>
      </c>
      <c r="G21" s="63"/>
      <c r="H21" s="28" t="s">
        <v>412</v>
      </c>
    </row>
    <row r="22" spans="2:8" ht="40.15" customHeight="1" x14ac:dyDescent="0.35">
      <c r="B22" s="27">
        <v>16</v>
      </c>
      <c r="C22" s="46" t="s">
        <v>53</v>
      </c>
      <c r="D22" s="46" t="s">
        <v>24</v>
      </c>
      <c r="E22" s="75" t="s">
        <v>266</v>
      </c>
      <c r="F22" s="27" t="s">
        <v>24</v>
      </c>
      <c r="G22" s="63"/>
      <c r="H22" s="28" t="s">
        <v>413</v>
      </c>
    </row>
    <row r="23" spans="2:8" x14ac:dyDescent="0.35">
      <c r="H23" s="28" t="s">
        <v>414</v>
      </c>
    </row>
    <row r="24" spans="2:8" ht="13.9" customHeight="1" x14ac:dyDescent="0.35">
      <c r="H24" s="28" t="s">
        <v>415</v>
      </c>
    </row>
    <row r="25" spans="2:8" ht="13.9" x14ac:dyDescent="0.4">
      <c r="B25" s="48" t="s">
        <v>333</v>
      </c>
      <c r="H25" s="28" t="s">
        <v>416</v>
      </c>
    </row>
    <row r="26" spans="2:8" x14ac:dyDescent="0.35">
      <c r="H26" s="28" t="s">
        <v>417</v>
      </c>
    </row>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07" t="s">
        <v>336</v>
      </c>
      <c r="C33" s="108"/>
      <c r="D33" s="108"/>
      <c r="E33" s="108"/>
      <c r="F33" s="109"/>
      <c r="G33" s="70"/>
      <c r="H33" s="57"/>
      <c r="I33" s="57"/>
      <c r="J33" s="57"/>
      <c r="K33" s="58"/>
    </row>
    <row r="34" spans="1:11" s="6" customFormat="1" ht="13.9" customHeight="1" x14ac:dyDescent="0.35">
      <c r="H34" s="42"/>
    </row>
    <row r="35" spans="1:11" s="6" customFormat="1" ht="13.9" customHeight="1" x14ac:dyDescent="0.35">
      <c r="B35" s="54" t="s">
        <v>328</v>
      </c>
      <c r="C35" s="110" t="s">
        <v>329</v>
      </c>
      <c r="D35" s="110"/>
      <c r="E35" s="110"/>
      <c r="F35" s="110"/>
      <c r="G35" s="71"/>
    </row>
    <row r="36" spans="1:11" s="56" customFormat="1" ht="73.150000000000006" customHeight="1" x14ac:dyDescent="0.35">
      <c r="A36" s="6"/>
      <c r="B36" s="53">
        <v>1</v>
      </c>
      <c r="C36" s="113" t="s">
        <v>344</v>
      </c>
      <c r="D36" s="114"/>
      <c r="E36" s="114"/>
      <c r="F36" s="115"/>
      <c r="G36" s="72"/>
      <c r="H36" s="55"/>
      <c r="I36" s="55"/>
      <c r="J36" s="55"/>
    </row>
    <row r="37" spans="1:11" s="56" customFormat="1" ht="57" customHeight="1" x14ac:dyDescent="0.35">
      <c r="A37" s="6"/>
      <c r="B37" s="53">
        <v>2</v>
      </c>
      <c r="C37" s="111" t="s">
        <v>345</v>
      </c>
      <c r="D37" s="111"/>
      <c r="E37" s="111"/>
      <c r="F37" s="111"/>
      <c r="G37" s="72"/>
    </row>
    <row r="38" spans="1:11" s="56" customFormat="1" ht="40.15" customHeight="1" x14ac:dyDescent="0.35">
      <c r="A38" s="6"/>
      <c r="B38" s="53">
        <v>3</v>
      </c>
      <c r="C38" s="111" t="s">
        <v>29</v>
      </c>
      <c r="D38" s="111"/>
      <c r="E38" s="111"/>
      <c r="F38" s="111"/>
      <c r="G38" s="72"/>
    </row>
    <row r="39" spans="1:11" s="56" customFormat="1" ht="40.15" customHeight="1" x14ac:dyDescent="0.35">
      <c r="A39" s="6"/>
      <c r="B39" s="53">
        <v>4</v>
      </c>
      <c r="C39" s="111" t="s">
        <v>31</v>
      </c>
      <c r="D39" s="111"/>
      <c r="E39" s="111"/>
      <c r="F39" s="111"/>
      <c r="G39" s="72"/>
    </row>
    <row r="40" spans="1:11" s="56" customFormat="1" ht="40.15" customHeight="1" x14ac:dyDescent="0.35">
      <c r="A40" s="6"/>
      <c r="B40" s="53">
        <v>5</v>
      </c>
      <c r="C40" s="111" t="s">
        <v>33</v>
      </c>
      <c r="D40" s="111"/>
      <c r="E40" s="111"/>
      <c r="F40" s="111"/>
      <c r="G40" s="72"/>
    </row>
    <row r="41" spans="1:11" s="56" customFormat="1" ht="40.15" customHeight="1" x14ac:dyDescent="0.35">
      <c r="A41" s="6"/>
      <c r="B41" s="53">
        <v>6</v>
      </c>
      <c r="C41" s="111" t="s">
        <v>35</v>
      </c>
      <c r="D41" s="111"/>
      <c r="E41" s="111"/>
      <c r="F41" s="111"/>
      <c r="G41" s="72"/>
    </row>
    <row r="42" spans="1:11" s="56" customFormat="1" ht="60" customHeight="1" x14ac:dyDescent="0.35">
      <c r="A42" s="6"/>
      <c r="B42" s="53">
        <v>7</v>
      </c>
      <c r="C42" s="111" t="s">
        <v>383</v>
      </c>
      <c r="D42" s="111"/>
      <c r="E42" s="111"/>
      <c r="F42" s="111"/>
      <c r="G42" s="72"/>
    </row>
    <row r="43" spans="1:11" s="56" customFormat="1" ht="66" customHeight="1" x14ac:dyDescent="0.35">
      <c r="A43" s="6"/>
      <c r="B43" s="53">
        <v>8</v>
      </c>
      <c r="C43" s="111" t="s">
        <v>346</v>
      </c>
      <c r="D43" s="111"/>
      <c r="E43" s="111"/>
      <c r="F43" s="111"/>
      <c r="G43" s="72"/>
    </row>
    <row r="44" spans="1:11" s="56" customFormat="1" ht="49.5" customHeight="1" x14ac:dyDescent="0.35">
      <c r="A44" s="6"/>
      <c r="B44" s="53">
        <v>9</v>
      </c>
      <c r="C44" s="111" t="s">
        <v>40</v>
      </c>
      <c r="D44" s="111"/>
      <c r="E44" s="111"/>
      <c r="F44" s="111"/>
      <c r="G44" s="72"/>
    </row>
    <row r="45" spans="1:11" s="56" customFormat="1" ht="47.65" customHeight="1" x14ac:dyDescent="0.35">
      <c r="A45" s="6"/>
      <c r="B45" s="53">
        <v>10</v>
      </c>
      <c r="C45" s="112" t="s">
        <v>42</v>
      </c>
      <c r="D45" s="112"/>
      <c r="E45" s="112"/>
      <c r="F45" s="112"/>
      <c r="G45" s="73"/>
    </row>
    <row r="46" spans="1:11" s="56" customFormat="1" ht="77.650000000000006" customHeight="1" x14ac:dyDescent="0.35">
      <c r="A46" s="6"/>
      <c r="B46" s="53">
        <v>11</v>
      </c>
      <c r="C46" s="112" t="s">
        <v>384</v>
      </c>
      <c r="D46" s="112"/>
      <c r="E46" s="112"/>
      <c r="F46" s="112"/>
      <c r="G46" s="73"/>
    </row>
    <row r="47" spans="1:11" s="56" customFormat="1" ht="40.15" customHeight="1" x14ac:dyDescent="0.35">
      <c r="A47" s="6"/>
      <c r="B47" s="53">
        <v>12</v>
      </c>
      <c r="C47" s="112" t="s">
        <v>45</v>
      </c>
      <c r="D47" s="112"/>
      <c r="E47" s="112"/>
      <c r="F47" s="112"/>
      <c r="G47" s="73"/>
    </row>
    <row r="48" spans="1:11" s="56" customFormat="1" ht="40.15" customHeight="1" x14ac:dyDescent="0.35">
      <c r="A48" s="6"/>
      <c r="B48" s="53">
        <v>13</v>
      </c>
      <c r="C48" s="112" t="s">
        <v>48</v>
      </c>
      <c r="D48" s="112"/>
      <c r="E48" s="112"/>
      <c r="F48" s="112"/>
      <c r="G48" s="73"/>
    </row>
    <row r="49" spans="1:7" s="56" customFormat="1" ht="47.65" customHeight="1" x14ac:dyDescent="0.35">
      <c r="A49" s="6"/>
      <c r="B49" s="53">
        <v>14</v>
      </c>
      <c r="C49" s="112" t="s">
        <v>51</v>
      </c>
      <c r="D49" s="112"/>
      <c r="E49" s="112"/>
      <c r="F49" s="112"/>
      <c r="G49" s="73"/>
    </row>
    <row r="50" spans="1:7" s="56" customFormat="1" ht="91.15" customHeight="1" x14ac:dyDescent="0.35">
      <c r="A50" s="6"/>
      <c r="B50" s="53">
        <v>15</v>
      </c>
      <c r="C50" s="112" t="s">
        <v>385</v>
      </c>
      <c r="D50" s="112"/>
      <c r="E50" s="112"/>
      <c r="F50" s="112"/>
      <c r="G50" s="73"/>
    </row>
    <row r="51" spans="1:7" s="56" customFormat="1" ht="149.65" customHeight="1" x14ac:dyDescent="0.35">
      <c r="A51" s="6"/>
      <c r="B51" s="53">
        <v>16</v>
      </c>
      <c r="C51" s="112" t="s">
        <v>386</v>
      </c>
      <c r="D51" s="112"/>
      <c r="E51" s="112"/>
      <c r="F51" s="112"/>
      <c r="G51" s="73"/>
    </row>
    <row r="52" spans="1:7" x14ac:dyDescent="0.35"/>
    <row r="53" spans="1:7" x14ac:dyDescent="0.35">
      <c r="B53" s="107" t="s">
        <v>362</v>
      </c>
      <c r="C53" s="108"/>
      <c r="D53" s="108"/>
      <c r="E53" s="108"/>
      <c r="F53" s="109"/>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hyperlinks>
    <hyperlink ref="I7" r:id="rId1" xr:uid="{B032C82E-94F0-4BEE-B31C-A2E7CA67014E}"/>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J10" sqref="J10"/>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16" t="s">
        <v>2</v>
      </c>
      <c r="C3" s="129"/>
      <c r="D3" s="126" t="str">
        <f>'Cover sheet'!C5</f>
        <v>Anglian Water</v>
      </c>
      <c r="E3" s="127"/>
      <c r="F3" s="128"/>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327</v>
      </c>
      <c r="C4" s="129"/>
      <c r="D4" s="126" t="str">
        <f>'Cover sheet'!C6</f>
        <v>East Lincolnshire</v>
      </c>
      <c r="E4" s="127"/>
      <c r="F4" s="128"/>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137.55000000000004</v>
      </c>
      <c r="I7" s="88">
        <v>137.55000000000004</v>
      </c>
      <c r="J7" s="88">
        <v>137.55000000000004</v>
      </c>
      <c r="K7" s="88">
        <v>137.55000000000004</v>
      </c>
      <c r="L7" s="88">
        <v>137.55000000000004</v>
      </c>
      <c r="M7" s="88">
        <v>137.55000000000004</v>
      </c>
      <c r="N7" s="88">
        <v>137.55000000000004</v>
      </c>
      <c r="O7" s="88">
        <v>137.55000000000004</v>
      </c>
      <c r="P7" s="88">
        <v>137.55000000000004</v>
      </c>
      <c r="Q7" s="88">
        <v>137.55000000000004</v>
      </c>
      <c r="R7" s="88">
        <v>137.55000000000004</v>
      </c>
      <c r="S7" s="88">
        <v>137.55000000000004</v>
      </c>
      <c r="T7" s="88">
        <v>137.55000000000004</v>
      </c>
      <c r="U7" s="88">
        <v>137.55000000000004</v>
      </c>
      <c r="V7" s="88">
        <v>137.55000000000004</v>
      </c>
      <c r="W7" s="88">
        <v>137.55000000000004</v>
      </c>
      <c r="X7" s="88">
        <v>137.55000000000004</v>
      </c>
      <c r="Y7" s="88">
        <v>137.55000000000004</v>
      </c>
      <c r="Z7" s="88">
        <v>137.55000000000004</v>
      </c>
      <c r="AA7" s="88">
        <v>137.55000000000004</v>
      </c>
      <c r="AB7" s="88">
        <v>137.55000000000004</v>
      </c>
      <c r="AC7" s="88">
        <v>137.55000000000004</v>
      </c>
      <c r="AD7" s="88">
        <v>137.55000000000004</v>
      </c>
      <c r="AE7" s="88">
        <v>137.55000000000004</v>
      </c>
      <c r="AF7" s="89">
        <v>137.55000000000004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-3</v>
      </c>
      <c r="K9" s="88">
        <v>-3</v>
      </c>
      <c r="L9" s="88">
        <v>-3</v>
      </c>
      <c r="M9" s="88">
        <v>-3</v>
      </c>
      <c r="N9" s="88">
        <v>-3</v>
      </c>
      <c r="O9" s="88">
        <v>-3</v>
      </c>
      <c r="P9" s="88">
        <v>-3</v>
      </c>
      <c r="Q9" s="88">
        <v>-3</v>
      </c>
      <c r="R9" s="88">
        <v>-3</v>
      </c>
      <c r="S9" s="88">
        <v>-3</v>
      </c>
      <c r="T9" s="88">
        <v>-3</v>
      </c>
      <c r="U9" s="88">
        <v>-3</v>
      </c>
      <c r="V9" s="88">
        <v>-3</v>
      </c>
      <c r="W9" s="88">
        <v>-3</v>
      </c>
      <c r="X9" s="88">
        <v>-3</v>
      </c>
      <c r="Y9" s="88">
        <v>-3</v>
      </c>
      <c r="Z9" s="88">
        <v>-3</v>
      </c>
      <c r="AA9" s="88">
        <v>-3</v>
      </c>
      <c r="AB9" s="88">
        <v>-3</v>
      </c>
      <c r="AC9" s="88">
        <v>-3</v>
      </c>
      <c r="AD9" s="88">
        <v>-3</v>
      </c>
      <c r="AE9" s="88">
        <v>-3</v>
      </c>
      <c r="AF9" s="89">
        <v>-3</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3.55</v>
      </c>
      <c r="I11" s="88">
        <v>3.55</v>
      </c>
      <c r="J11" s="88">
        <v>3.55</v>
      </c>
      <c r="K11" s="88">
        <v>3.55</v>
      </c>
      <c r="L11" s="88">
        <v>3.55</v>
      </c>
      <c r="M11" s="88">
        <v>3.55</v>
      </c>
      <c r="N11" s="88">
        <v>3.55</v>
      </c>
      <c r="O11" s="88">
        <v>3.55</v>
      </c>
      <c r="P11" s="88">
        <v>3.55</v>
      </c>
      <c r="Q11" s="88">
        <v>3.55</v>
      </c>
      <c r="R11" s="88">
        <v>3.55</v>
      </c>
      <c r="S11" s="88">
        <v>3.55</v>
      </c>
      <c r="T11" s="88">
        <v>3.55</v>
      </c>
      <c r="U11" s="88">
        <v>3.55</v>
      </c>
      <c r="V11" s="88">
        <v>3.55</v>
      </c>
      <c r="W11" s="88">
        <v>3.55</v>
      </c>
      <c r="X11" s="88">
        <v>3.55</v>
      </c>
      <c r="Y11" s="88">
        <v>3.55</v>
      </c>
      <c r="Z11" s="88">
        <v>3.55</v>
      </c>
      <c r="AA11" s="88">
        <v>3.55</v>
      </c>
      <c r="AB11" s="88">
        <v>3.55</v>
      </c>
      <c r="AC11" s="88">
        <v>3.55</v>
      </c>
      <c r="AD11" s="88">
        <v>3.55</v>
      </c>
      <c r="AE11" s="88">
        <v>3.55</v>
      </c>
      <c r="AF11" s="89">
        <v>3.55</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2.1217992102407015</v>
      </c>
      <c r="I12" s="95">
        <v>2.1217992102407015</v>
      </c>
      <c r="J12" s="95">
        <v>2.0742962428472529</v>
      </c>
      <c r="K12" s="95">
        <v>2.0742962428472529</v>
      </c>
      <c r="L12" s="95">
        <v>2.0742962428472529</v>
      </c>
      <c r="M12" s="95">
        <v>2.0742962428472529</v>
      </c>
      <c r="N12" s="95">
        <v>2.0742962428472529</v>
      </c>
      <c r="O12" s="95">
        <v>2.0742962428472529</v>
      </c>
      <c r="P12" s="95">
        <v>2.0742962428472529</v>
      </c>
      <c r="Q12" s="95">
        <v>2.0742962428472529</v>
      </c>
      <c r="R12" s="95">
        <v>2.0742962428472529</v>
      </c>
      <c r="S12" s="95">
        <v>2.0742962428472529</v>
      </c>
      <c r="T12" s="95">
        <v>2.0742962428472529</v>
      </c>
      <c r="U12" s="95">
        <v>2.0742962428472529</v>
      </c>
      <c r="V12" s="95">
        <v>2.0742962428472529</v>
      </c>
      <c r="W12" s="95">
        <v>2.0742962428472529</v>
      </c>
      <c r="X12" s="95">
        <v>2.0742962428472529</v>
      </c>
      <c r="Y12" s="95">
        <v>2.0742962428472529</v>
      </c>
      <c r="Z12" s="95">
        <v>2.0742962428472529</v>
      </c>
      <c r="AA12" s="95">
        <v>2.0742962428472529</v>
      </c>
      <c r="AB12" s="95">
        <v>2.0742962428472529</v>
      </c>
      <c r="AC12" s="95">
        <v>2.0742962428472529</v>
      </c>
      <c r="AD12" s="95">
        <v>2.0742962428472529</v>
      </c>
      <c r="AE12" s="95">
        <v>2.0742962428472529</v>
      </c>
      <c r="AF12" s="95">
        <v>2.0742962428472529</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0" t="s">
        <v>337</v>
      </c>
      <c r="C24" s="121"/>
      <c r="D24" s="121"/>
      <c r="E24" s="121"/>
      <c r="F24" s="121"/>
      <c r="G24" s="121"/>
      <c r="H24" s="121"/>
      <c r="I24" s="122"/>
    </row>
    <row r="25" spans="2:9" x14ac:dyDescent="0.35"/>
    <row r="26" spans="2:9" s="6" customFormat="1" x14ac:dyDescent="0.35">
      <c r="B26" s="52" t="s">
        <v>331</v>
      </c>
      <c r="C26" s="123" t="s">
        <v>329</v>
      </c>
      <c r="D26" s="123"/>
      <c r="E26" s="123"/>
      <c r="F26" s="123"/>
      <c r="G26" s="123"/>
      <c r="H26" s="123"/>
      <c r="I26" s="123"/>
    </row>
    <row r="27" spans="2:9" s="6" customFormat="1" ht="76.150000000000006" customHeight="1" x14ac:dyDescent="0.35">
      <c r="B27" s="53">
        <v>1</v>
      </c>
      <c r="C27" s="124" t="s">
        <v>140</v>
      </c>
      <c r="D27" s="125"/>
      <c r="E27" s="125"/>
      <c r="F27" s="125"/>
      <c r="G27" s="125"/>
      <c r="H27" s="125"/>
      <c r="I27" s="125"/>
    </row>
    <row r="28" spans="2:9" s="6" customFormat="1" ht="55.9" customHeight="1" x14ac:dyDescent="0.35">
      <c r="B28" s="53">
        <f>B27+1</f>
        <v>2</v>
      </c>
      <c r="C28" s="124" t="s">
        <v>142</v>
      </c>
      <c r="D28" s="125"/>
      <c r="E28" s="125"/>
      <c r="F28" s="125"/>
      <c r="G28" s="125"/>
      <c r="H28" s="125"/>
      <c r="I28" s="125"/>
    </row>
    <row r="29" spans="2:9" s="6" customFormat="1" ht="58.15" customHeight="1" x14ac:dyDescent="0.35">
      <c r="B29" s="53">
        <f t="shared" ref="B29:B32" si="1">B28+1</f>
        <v>3</v>
      </c>
      <c r="C29" s="124" t="s">
        <v>145</v>
      </c>
      <c r="D29" s="125"/>
      <c r="E29" s="125"/>
      <c r="F29" s="125"/>
      <c r="G29" s="125"/>
      <c r="H29" s="125"/>
      <c r="I29" s="125"/>
    </row>
    <row r="30" spans="2:9" s="6" customFormat="1" ht="41.65" customHeight="1" x14ac:dyDescent="0.35">
      <c r="B30" s="53">
        <f t="shared" si="1"/>
        <v>4</v>
      </c>
      <c r="C30" s="124" t="s">
        <v>148</v>
      </c>
      <c r="D30" s="125"/>
      <c r="E30" s="125"/>
      <c r="F30" s="125"/>
      <c r="G30" s="125"/>
      <c r="H30" s="125"/>
      <c r="I30" s="125"/>
    </row>
    <row r="31" spans="2:9" s="6" customFormat="1" ht="94.9" customHeight="1" x14ac:dyDescent="0.35">
      <c r="B31" s="53">
        <f t="shared" si="1"/>
        <v>5</v>
      </c>
      <c r="C31" s="124" t="s">
        <v>151</v>
      </c>
      <c r="D31" s="125"/>
      <c r="E31" s="125"/>
      <c r="F31" s="125"/>
      <c r="G31" s="125"/>
      <c r="H31" s="125"/>
      <c r="I31" s="125"/>
    </row>
    <row r="32" spans="2:9" s="6" customFormat="1" ht="82.5" customHeight="1" x14ac:dyDescent="0.35">
      <c r="B32" s="53">
        <f t="shared" si="1"/>
        <v>6</v>
      </c>
      <c r="C32" s="124" t="s">
        <v>154</v>
      </c>
      <c r="D32" s="125"/>
      <c r="E32" s="125"/>
      <c r="F32" s="125"/>
      <c r="G32" s="125"/>
      <c r="H32" s="125"/>
      <c r="I32" s="125"/>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31" t="s">
        <v>155</v>
      </c>
      <c r="C1" s="131"/>
      <c r="D1" s="131"/>
      <c r="E1" s="131"/>
      <c r="F1" s="131"/>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16" t="s">
        <v>2</v>
      </c>
      <c r="C3" s="129"/>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2" t="s">
        <v>327</v>
      </c>
      <c r="C4" s="133"/>
      <c r="D4" s="126" t="str">
        <f>'Cover sheet'!C6</f>
        <v>East Lincolnshire</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28.164915084795854</v>
      </c>
      <c r="I7" s="88">
        <v>27.7222907718828</v>
      </c>
      <c r="J7" s="88">
        <v>27.307195699218401</v>
      </c>
      <c r="K7" s="88">
        <v>26.896111494518181</v>
      </c>
      <c r="L7" s="88">
        <v>26.519734129764867</v>
      </c>
      <c r="M7" s="88">
        <v>26.17265305452986</v>
      </c>
      <c r="N7" s="88">
        <v>25.838483557369226</v>
      </c>
      <c r="O7" s="88">
        <v>25.529742745745615</v>
      </c>
      <c r="P7" s="88">
        <v>25.22131138523595</v>
      </c>
      <c r="Q7" s="88">
        <v>24.93133333387847</v>
      </c>
      <c r="R7" s="88">
        <v>24.651878456789444</v>
      </c>
      <c r="S7" s="88">
        <v>24.405851594288919</v>
      </c>
      <c r="T7" s="88">
        <v>24.17596906813597</v>
      </c>
      <c r="U7" s="88">
        <v>23.961228449986478</v>
      </c>
      <c r="V7" s="88">
        <v>23.760676467607922</v>
      </c>
      <c r="W7" s="88">
        <v>23.573407778455145</v>
      </c>
      <c r="X7" s="88">
        <v>23.398563593244369</v>
      </c>
      <c r="Y7" s="88">
        <v>23.235330177506661</v>
      </c>
      <c r="Z7" s="88">
        <v>23.082937257187165</v>
      </c>
      <c r="AA7" s="88">
        <v>22.940656352327871</v>
      </c>
      <c r="AB7" s="88">
        <v>22.807799060778855</v>
      </c>
      <c r="AC7" s="88">
        <v>22.683715311766001</v>
      </c>
      <c r="AD7" s="88">
        <v>22.567791607038792</v>
      </c>
      <c r="AE7" s="88">
        <v>22.459449265261263</v>
      </c>
      <c r="AF7" s="88">
        <v>22.358142683318647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8.9613951484559279E-2</v>
      </c>
      <c r="I8" s="88">
        <v>8.8105038808939079E-2</v>
      </c>
      <c r="J8" s="88">
        <v>8.6684979775861495E-2</v>
      </c>
      <c r="K8" s="88">
        <v>8.5280585821963656E-2</v>
      </c>
      <c r="L8" s="88">
        <v>8.3991163202839586E-2</v>
      </c>
      <c r="M8" s="88">
        <v>8.279762663124976E-2</v>
      </c>
      <c r="N8" s="88">
        <v>8.1646807117353115E-2</v>
      </c>
      <c r="O8" s="88">
        <v>8.0579946783251949E-2</v>
      </c>
      <c r="P8" s="88">
        <v>7.951655163184676E-2</v>
      </c>
      <c r="Q8" s="88">
        <v>7.8511620759694797E-2</v>
      </c>
      <c r="R8" s="88">
        <v>7.7542519609316629E-2</v>
      </c>
      <c r="S8" s="88">
        <v>7.668579822595592E-2</v>
      </c>
      <c r="T8" s="88">
        <v>7.5882994037056103E-2</v>
      </c>
      <c r="U8" s="88">
        <v>7.5130827515326279E-2</v>
      </c>
      <c r="V8" s="88">
        <v>7.4426178541391386E-2</v>
      </c>
      <c r="W8" s="88">
        <v>7.376608227210471E-2</v>
      </c>
      <c r="X8" s="88">
        <v>7.3147724560628902E-2</v>
      </c>
      <c r="Y8" s="88">
        <v>7.2568437014244674E-2</v>
      </c>
      <c r="Z8" s="88">
        <v>7.2025691769950051E-2</v>
      </c>
      <c r="AA8" s="88">
        <v>7.151709606166029E-2</v>
      </c>
      <c r="AB8" s="88">
        <v>7.1040386646363793E-2</v>
      </c>
      <c r="AC8" s="88">
        <v>7.0593424150057177E-2</v>
      </c>
      <c r="AD8" s="88">
        <v>7.0174187387786538E-2</v>
      </c>
      <c r="AE8" s="88">
        <v>6.9780767705759694E-2</v>
      </c>
      <c r="AF8" s="88">
        <v>6.9411363387348934E-2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37.771458046555061</v>
      </c>
      <c r="I9" s="88">
        <v>38.911535163082071</v>
      </c>
      <c r="J9" s="88">
        <v>40.023429671197931</v>
      </c>
      <c r="K9" s="88">
        <v>41.105140281521066</v>
      </c>
      <c r="L9" s="88">
        <v>42.10052539737039</v>
      </c>
      <c r="M9" s="88">
        <v>42.989177617601726</v>
      </c>
      <c r="N9" s="88">
        <v>43.909489025688181</v>
      </c>
      <c r="O9" s="88">
        <v>44.797632261544052</v>
      </c>
      <c r="P9" s="88">
        <v>45.661195676416774</v>
      </c>
      <c r="Q9" s="88">
        <v>46.488394182510426</v>
      </c>
      <c r="R9" s="88">
        <v>47.286672788742116</v>
      </c>
      <c r="S9" s="88">
        <v>48.066198733666013</v>
      </c>
      <c r="T9" s="88">
        <v>48.83327605048656</v>
      </c>
      <c r="U9" s="88">
        <v>49.593823614413395</v>
      </c>
      <c r="V9" s="88">
        <v>50.294661894064959</v>
      </c>
      <c r="W9" s="88">
        <v>50.97507157616274</v>
      </c>
      <c r="X9" s="88">
        <v>51.449514944676373</v>
      </c>
      <c r="Y9" s="88">
        <v>51.906766102614242</v>
      </c>
      <c r="Z9" s="88">
        <v>52.357669352784903</v>
      </c>
      <c r="AA9" s="88">
        <v>52.97841379166919</v>
      </c>
      <c r="AB9" s="88">
        <v>53.516820645873551</v>
      </c>
      <c r="AC9" s="88">
        <v>53.973178774029947</v>
      </c>
      <c r="AD9" s="88">
        <v>54.153785774217319</v>
      </c>
      <c r="AE9" s="88">
        <v>54.348502023671763</v>
      </c>
      <c r="AF9" s="88">
        <v>54.57699381695155</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18.261491530712398</v>
      </c>
      <c r="I10" s="88">
        <v>17.420328459249465</v>
      </c>
      <c r="J10" s="88">
        <v>16.617210910937136</v>
      </c>
      <c r="K10" s="88">
        <v>15.847128266157547</v>
      </c>
      <c r="L10" s="88">
        <v>15.110078244456309</v>
      </c>
      <c r="M10" s="88">
        <v>14.404744103369072</v>
      </c>
      <c r="N10" s="88">
        <v>13.732243144127015</v>
      </c>
      <c r="O10" s="88">
        <v>13.088922434956288</v>
      </c>
      <c r="P10" s="88">
        <v>12.475560103416861</v>
      </c>
      <c r="Q10" s="88">
        <v>11.888793532961653</v>
      </c>
      <c r="R10" s="88">
        <v>11.327904065017883</v>
      </c>
      <c r="S10" s="88">
        <v>10.79587162789616</v>
      </c>
      <c r="T10" s="88">
        <v>10.289102520650145</v>
      </c>
      <c r="U10" s="88">
        <v>9.8063282052328518</v>
      </c>
      <c r="V10" s="88">
        <v>9.3461744633708541</v>
      </c>
      <c r="W10" s="88">
        <v>8.9062423070452219</v>
      </c>
      <c r="X10" s="88">
        <v>8.4872066406517028</v>
      </c>
      <c r="Y10" s="88">
        <v>8.0871927871673304</v>
      </c>
      <c r="Z10" s="88">
        <v>7.7058848596209737</v>
      </c>
      <c r="AA10" s="88">
        <v>7.3420247910579954</v>
      </c>
      <c r="AB10" s="88">
        <v>6.9881036488278525</v>
      </c>
      <c r="AC10" s="88">
        <v>6.6480194947841245</v>
      </c>
      <c r="AD10" s="88">
        <v>6.6386829349544572</v>
      </c>
      <c r="AE10" s="88">
        <v>6.6306383456541651</v>
      </c>
      <c r="AF10" s="88">
        <v>6.6254121113624587</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130.5</v>
      </c>
      <c r="I11" s="88">
        <v>131</v>
      </c>
      <c r="J11" s="88">
        <v>131.5</v>
      </c>
      <c r="K11" s="88">
        <v>131.9</v>
      </c>
      <c r="L11" s="88">
        <v>132.30000000000001</v>
      </c>
      <c r="M11" s="88">
        <v>132.6</v>
      </c>
      <c r="N11" s="88">
        <v>132.9</v>
      </c>
      <c r="O11" s="88">
        <v>133.19999999999999</v>
      </c>
      <c r="P11" s="88">
        <v>133.4</v>
      </c>
      <c r="Q11" s="88">
        <v>133.69999999999999</v>
      </c>
      <c r="R11" s="88">
        <v>133.9</v>
      </c>
      <c r="S11" s="88">
        <v>134.1</v>
      </c>
      <c r="T11" s="88">
        <v>134.30000000000001</v>
      </c>
      <c r="U11" s="88">
        <v>134.4</v>
      </c>
      <c r="V11" s="88">
        <v>134.6</v>
      </c>
      <c r="W11" s="88">
        <v>134.69999999999999</v>
      </c>
      <c r="X11" s="88">
        <v>134.80000000000001</v>
      </c>
      <c r="Y11" s="88">
        <v>134.9</v>
      </c>
      <c r="Z11" s="88">
        <v>135</v>
      </c>
      <c r="AA11" s="88">
        <v>135.1</v>
      </c>
      <c r="AB11" s="88">
        <v>135.19999999999999</v>
      </c>
      <c r="AC11" s="88">
        <v>135.30000000000001</v>
      </c>
      <c r="AD11" s="88">
        <v>135.19999999999999</v>
      </c>
      <c r="AE11" s="88">
        <v>135.1</v>
      </c>
      <c r="AF11" s="88">
        <v>135</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211</v>
      </c>
      <c r="I12" s="88">
        <v>210.9</v>
      </c>
      <c r="J12" s="88">
        <v>210.8</v>
      </c>
      <c r="K12" s="88">
        <v>210.7</v>
      </c>
      <c r="L12" s="88">
        <v>210.6</v>
      </c>
      <c r="M12" s="88">
        <v>210.6</v>
      </c>
      <c r="N12" s="88">
        <v>210.5</v>
      </c>
      <c r="O12" s="88">
        <v>210.4</v>
      </c>
      <c r="P12" s="88">
        <v>210.4</v>
      </c>
      <c r="Q12" s="88">
        <v>210.3</v>
      </c>
      <c r="R12" s="88">
        <v>210.3</v>
      </c>
      <c r="S12" s="88">
        <v>210.2</v>
      </c>
      <c r="T12" s="88">
        <v>210.2</v>
      </c>
      <c r="U12" s="88">
        <v>210.1</v>
      </c>
      <c r="V12" s="88">
        <v>210.1</v>
      </c>
      <c r="W12" s="88">
        <v>210.1</v>
      </c>
      <c r="X12" s="88">
        <v>210</v>
      </c>
      <c r="Y12" s="88">
        <v>210</v>
      </c>
      <c r="Z12" s="88">
        <v>210</v>
      </c>
      <c r="AA12" s="88">
        <v>210</v>
      </c>
      <c r="AB12" s="88">
        <v>210</v>
      </c>
      <c r="AC12" s="88">
        <v>210</v>
      </c>
      <c r="AD12" s="88">
        <v>210</v>
      </c>
      <c r="AE12" s="88">
        <v>210</v>
      </c>
      <c r="AF12" s="88">
        <v>210</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149.05735865916759</v>
      </c>
      <c r="I13" s="88">
        <v>148.41286952277096</v>
      </c>
      <c r="J13" s="88">
        <v>147.80211854507527</v>
      </c>
      <c r="K13" s="88">
        <v>147.22038367642926</v>
      </c>
      <c r="L13" s="88">
        <v>146.68125069493945</v>
      </c>
      <c r="M13" s="88">
        <v>146.19038604354864</v>
      </c>
      <c r="N13" s="88">
        <v>145.70813641526433</v>
      </c>
      <c r="O13" s="88">
        <v>145.24332866483826</v>
      </c>
      <c r="P13" s="88">
        <v>144.80626702762251</v>
      </c>
      <c r="Q13" s="88">
        <v>144.3913232645786</v>
      </c>
      <c r="R13" s="88">
        <v>143.99241765119265</v>
      </c>
      <c r="S13" s="88">
        <v>143.61723087747126</v>
      </c>
      <c r="T13" s="88">
        <v>143.25877164340972</v>
      </c>
      <c r="U13" s="88">
        <v>142.9155371403065</v>
      </c>
      <c r="V13" s="88">
        <v>142.5901238147336</v>
      </c>
      <c r="W13" s="88">
        <v>142.28356376048583</v>
      </c>
      <c r="X13" s="88">
        <v>142.01621610842915</v>
      </c>
      <c r="Y13" s="88">
        <v>141.74941045565637</v>
      </c>
      <c r="Z13" s="88">
        <v>141.50304772241844</v>
      </c>
      <c r="AA13" s="88">
        <v>141.24700071868034</v>
      </c>
      <c r="AB13" s="88">
        <v>140.99854861040453</v>
      </c>
      <c r="AC13" s="88">
        <v>140.77174776327993</v>
      </c>
      <c r="AD13" s="88">
        <v>140.6604782417057</v>
      </c>
      <c r="AE13" s="88">
        <v>140.55092100766464</v>
      </c>
      <c r="AF13" s="88">
        <v>140.44253130998121</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15.937720468248331</v>
      </c>
      <c r="I14" s="88">
        <v>15.941973183556417</v>
      </c>
      <c r="J14" s="88">
        <v>15.946028476546424</v>
      </c>
      <c r="K14" s="88">
        <v>15.949673148021878</v>
      </c>
      <c r="L14" s="88">
        <v>15.952946946951952</v>
      </c>
      <c r="M14" s="88">
        <v>15.956244789106083</v>
      </c>
      <c r="N14" s="88">
        <v>15.959939587410549</v>
      </c>
      <c r="O14" s="88">
        <v>15.963369745759653</v>
      </c>
      <c r="P14" s="88">
        <v>15.966689225790443</v>
      </c>
      <c r="Q14" s="88">
        <v>15.969529802560103</v>
      </c>
      <c r="R14" s="88">
        <v>15.97235557885155</v>
      </c>
      <c r="S14" s="88">
        <v>15.974612861702468</v>
      </c>
      <c r="T14" s="88">
        <v>15.976733574910259</v>
      </c>
      <c r="U14" s="88">
        <v>15.978731657289339</v>
      </c>
      <c r="V14" s="88">
        <v>15.980662903727099</v>
      </c>
      <c r="W14" s="88">
        <v>15.98244207784539</v>
      </c>
      <c r="X14" s="88">
        <v>15.984114863347322</v>
      </c>
      <c r="Y14" s="88">
        <v>15.985663089201601</v>
      </c>
      <c r="Z14" s="88">
        <v>15.987114283749582</v>
      </c>
      <c r="AA14" s="88">
        <v>15.988414016551378</v>
      </c>
      <c r="AB14" s="88">
        <v>15.989582373291057</v>
      </c>
      <c r="AC14" s="88">
        <v>15.990624707587058</v>
      </c>
      <c r="AD14" s="88">
        <v>15.991546095238071</v>
      </c>
      <c r="AE14" s="88">
        <v>15.992351347539497</v>
      </c>
      <c r="AF14" s="88">
        <v>15.993045021762637</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82.990532332972919</v>
      </c>
      <c r="I15" s="88">
        <v>82.226548643753318</v>
      </c>
      <c r="J15" s="88">
        <v>81.461170955997133</v>
      </c>
      <c r="K15" s="88">
        <v>80.687845942355906</v>
      </c>
      <c r="L15" s="88">
        <v>79.992490608929188</v>
      </c>
      <c r="M15" s="88">
        <v>79.401779961383923</v>
      </c>
      <c r="N15" s="88">
        <v>78.744876997479452</v>
      </c>
      <c r="O15" s="88">
        <v>78.098317483959264</v>
      </c>
      <c r="P15" s="88">
        <v>77.457979595556267</v>
      </c>
      <c r="Q15" s="88">
        <v>76.830298383491069</v>
      </c>
      <c r="R15" s="88">
        <v>76.212190225012961</v>
      </c>
      <c r="S15" s="88">
        <v>75.619080045980837</v>
      </c>
      <c r="T15" s="88">
        <v>75.032763990060658</v>
      </c>
      <c r="U15" s="88">
        <v>74.449226480159979</v>
      </c>
      <c r="V15" s="88">
        <v>73.932901583468109</v>
      </c>
      <c r="W15" s="88">
        <v>73.423837376418575</v>
      </c>
      <c r="X15" s="88">
        <v>73.158019255123364</v>
      </c>
      <c r="Y15" s="88">
        <v>72.905083828279473</v>
      </c>
      <c r="Z15" s="88">
        <v>72.667375764972036</v>
      </c>
      <c r="AA15" s="88">
        <v>72.2346696691978</v>
      </c>
      <c r="AB15" s="88">
        <v>71.817952308635498</v>
      </c>
      <c r="AC15" s="88">
        <v>71.45318530367966</v>
      </c>
      <c r="AD15" s="88">
        <v>71.091591702879811</v>
      </c>
      <c r="AE15" s="88">
        <v>70.730488671095202</v>
      </c>
      <c r="AF15" s="88">
        <v>70.372331918689213</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140.37579735450043</v>
      </c>
      <c r="I16" s="88">
        <v>143.81379833224969</v>
      </c>
      <c r="J16" s="88">
        <v>147.19908259700929</v>
      </c>
      <c r="K16" s="88">
        <v>150.56037155707003</v>
      </c>
      <c r="L16" s="88">
        <v>153.68897975930071</v>
      </c>
      <c r="M16" s="88">
        <v>156.51518275818799</v>
      </c>
      <c r="N16" s="88">
        <v>159.48328750064817</v>
      </c>
      <c r="O16" s="88">
        <v>162.39980168412464</v>
      </c>
      <c r="P16" s="88">
        <v>165.26116801199854</v>
      </c>
      <c r="Q16" s="88">
        <v>168.05606742366439</v>
      </c>
      <c r="R16" s="88">
        <v>170.80079003915358</v>
      </c>
      <c r="S16" s="88">
        <v>173.44736338388901</v>
      </c>
      <c r="T16" s="88">
        <v>176.05211802466323</v>
      </c>
      <c r="U16" s="88">
        <v>178.63084921791878</v>
      </c>
      <c r="V16" s="88">
        <v>180.99581563863165</v>
      </c>
      <c r="W16" s="88">
        <v>183.31710959727945</v>
      </c>
      <c r="X16" s="88">
        <v>184.89775472489634</v>
      </c>
      <c r="Y16" s="88">
        <v>186.40702438623921</v>
      </c>
      <c r="Z16" s="88">
        <v>187.86871922459036</v>
      </c>
      <c r="AA16" s="88">
        <v>189.89694148323275</v>
      </c>
      <c r="AB16" s="88">
        <v>191.85838201882888</v>
      </c>
      <c r="AC16" s="88">
        <v>193.61453885055357</v>
      </c>
      <c r="AD16" s="88">
        <v>194.77665963349543</v>
      </c>
      <c r="AE16" s="88">
        <v>195.93877892550759</v>
      </c>
      <c r="AF16" s="88">
        <v>197.10089675553908</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192.04263450562451</v>
      </c>
      <c r="I17" s="88">
        <v>193.8786614117181</v>
      </c>
      <c r="J17" s="88">
        <v>195.75005231830005</v>
      </c>
      <c r="K17" s="88">
        <v>197.67132164386274</v>
      </c>
      <c r="L17" s="88">
        <v>199.43055686243628</v>
      </c>
      <c r="M17" s="88">
        <v>200.95575687177552</v>
      </c>
      <c r="N17" s="88">
        <v>202.67908460789661</v>
      </c>
      <c r="O17" s="88">
        <v>204.40094306818321</v>
      </c>
      <c r="P17" s="88">
        <v>206.13356182487422</v>
      </c>
      <c r="Q17" s="88">
        <v>207.85458521649531</v>
      </c>
      <c r="R17" s="88">
        <v>209.57743809348494</v>
      </c>
      <c r="S17" s="88">
        <v>211.25108705354478</v>
      </c>
      <c r="T17" s="88">
        <v>212.93009513852698</v>
      </c>
      <c r="U17" s="88">
        <v>214.62589220517316</v>
      </c>
      <c r="V17" s="88">
        <v>216.1508957643897</v>
      </c>
      <c r="W17" s="88">
        <v>217.67375077264006</v>
      </c>
      <c r="X17" s="88">
        <v>218.48752913342349</v>
      </c>
      <c r="Y17" s="88">
        <v>219.26678154371524</v>
      </c>
      <c r="Z17" s="88">
        <v>220.00401301757032</v>
      </c>
      <c r="AA17" s="88">
        <v>221.33989246121152</v>
      </c>
      <c r="AB17" s="88">
        <v>222.64046605751588</v>
      </c>
      <c r="AC17" s="88">
        <v>223.79162859746688</v>
      </c>
      <c r="AD17" s="88">
        <v>224.94286190796146</v>
      </c>
      <c r="AE17" s="88">
        <v>226.10265598341542</v>
      </c>
      <c r="AF17" s="88">
        <v>227.26325227138403</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381.28437972729478</v>
      </c>
      <c r="I18" s="88">
        <v>384.91865412423493</v>
      </c>
      <c r="J18" s="88">
        <v>388.56392051710253</v>
      </c>
      <c r="K18" s="88">
        <v>392.18374746413008</v>
      </c>
      <c r="L18" s="88">
        <v>395.35550302011484</v>
      </c>
      <c r="M18" s="88">
        <v>397.90679569466033</v>
      </c>
      <c r="N18" s="88">
        <v>400.89546899489136</v>
      </c>
      <c r="O18" s="88">
        <v>403.83415896213984</v>
      </c>
      <c r="P18" s="88">
        <v>406.75299756165339</v>
      </c>
      <c r="Q18" s="88">
        <v>409.55897610199298</v>
      </c>
      <c r="R18" s="88">
        <v>412.31646014348343</v>
      </c>
      <c r="S18" s="88">
        <v>415.09101302619848</v>
      </c>
      <c r="T18" s="88">
        <v>417.92102934437872</v>
      </c>
      <c r="U18" s="88">
        <v>420.84439515386134</v>
      </c>
      <c r="V18" s="88">
        <v>423.46969027542343</v>
      </c>
      <c r="W18" s="88">
        <v>426.04839642828694</v>
      </c>
      <c r="X18" s="88">
        <v>427.21886606304429</v>
      </c>
      <c r="Y18" s="88">
        <v>428.40508498236068</v>
      </c>
      <c r="Z18" s="88">
        <v>429.62183773417138</v>
      </c>
      <c r="AA18" s="88">
        <v>432.19803193696401</v>
      </c>
      <c r="AB18" s="88">
        <v>434.24701228273238</v>
      </c>
      <c r="AC18" s="88">
        <v>435.75239488414701</v>
      </c>
      <c r="AD18" s="88">
        <v>437.29871034823668</v>
      </c>
      <c r="AE18" s="88">
        <v>438.9517863280397</v>
      </c>
      <c r="AF18" s="88">
        <v>440.86440079475011</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2.0612408274372864</v>
      </c>
      <c r="I19" s="88">
        <v>2.0648092512358294</v>
      </c>
      <c r="J19" s="88">
        <v>2.0678380319809189</v>
      </c>
      <c r="K19" s="88">
        <v>2.0698722222766937</v>
      </c>
      <c r="L19" s="88">
        <v>2.0710384700127888</v>
      </c>
      <c r="M19" s="88">
        <v>2.0712720393372037</v>
      </c>
      <c r="N19" s="88">
        <v>2.0714350247087925</v>
      </c>
      <c r="O19" s="88">
        <v>2.0711013354118446</v>
      </c>
      <c r="P19" s="88">
        <v>2.0705154730007735</v>
      </c>
      <c r="Q19" s="88">
        <v>2.0693662316865242</v>
      </c>
      <c r="R19" s="88">
        <v>2.0678539155341094</v>
      </c>
      <c r="S19" s="88">
        <v>2.0668924043949137</v>
      </c>
      <c r="T19" s="88">
        <v>2.0660968993596316</v>
      </c>
      <c r="U19" s="88">
        <v>2.0655129606360165</v>
      </c>
      <c r="V19" s="88">
        <v>2.0651429763564679</v>
      </c>
      <c r="W19" s="88">
        <v>2.064519336938877</v>
      </c>
      <c r="X19" s="88">
        <v>2.0640284600914565</v>
      </c>
      <c r="Y19" s="88">
        <v>2.0639257795545887</v>
      </c>
      <c r="Z19" s="88">
        <v>2.0640574274177128</v>
      </c>
      <c r="AA19" s="88">
        <v>2.0647555251123193</v>
      </c>
      <c r="AB19" s="88">
        <v>2.0631603367625897</v>
      </c>
      <c r="AC19" s="88">
        <v>2.0606471265845969</v>
      </c>
      <c r="AD19" s="88">
        <v>2.0565780350591716</v>
      </c>
      <c r="AE19" s="88">
        <v>2.0530731538812566</v>
      </c>
      <c r="AF19" s="88">
        <v>2.050860765946263</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2.804662185055891</v>
      </c>
      <c r="I20" s="88">
        <v>2.8175780117893359</v>
      </c>
      <c r="J20" s="88">
        <v>2.8308387532870665</v>
      </c>
      <c r="K20" s="88">
        <v>2.8439097672039386</v>
      </c>
      <c r="L20" s="88">
        <v>2.8570845105567848</v>
      </c>
      <c r="M20" s="88">
        <v>2.8703104014866527</v>
      </c>
      <c r="N20" s="88">
        <v>2.8841610835437974</v>
      </c>
      <c r="O20" s="88">
        <v>2.8983362129225503</v>
      </c>
      <c r="P20" s="88">
        <v>2.9131056931055439</v>
      </c>
      <c r="Q20" s="88">
        <v>2.9281513912266135</v>
      </c>
      <c r="R20" s="88">
        <v>2.9436901608993513</v>
      </c>
      <c r="S20" s="88">
        <v>2.9607436676150298</v>
      </c>
      <c r="T20" s="88">
        <v>2.978888757820596</v>
      </c>
      <c r="U20" s="88">
        <v>2.9981928758184231</v>
      </c>
      <c r="V20" s="88">
        <v>3.0187733378624046</v>
      </c>
      <c r="W20" s="88">
        <v>3.040080557376263</v>
      </c>
      <c r="X20" s="88">
        <v>3.0628459782832791</v>
      </c>
      <c r="Y20" s="88">
        <v>3.0870920726516715</v>
      </c>
      <c r="Z20" s="88">
        <v>3.1126967261678917</v>
      </c>
      <c r="AA20" s="88">
        <v>3.1398595289083411</v>
      </c>
      <c r="AB20" s="88">
        <v>3.1658226255163333</v>
      </c>
      <c r="AC20" s="88">
        <v>3.192166285211234</v>
      </c>
      <c r="AD20" s="88">
        <v>3.1877417824365892</v>
      </c>
      <c r="AE20" s="88">
        <v>3.183888947974411</v>
      </c>
      <c r="AF20" s="88">
        <v>3.1813402714411545</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0.78350120659133682</v>
      </c>
      <c r="I21" s="95">
        <v>0.79417732792170959</v>
      </c>
      <c r="J21" s="95">
        <v>0.80419714201819648</v>
      </c>
      <c r="K21" s="95">
        <v>0.81366682612598185</v>
      </c>
      <c r="L21" s="95">
        <v>0.82241228815481549</v>
      </c>
      <c r="M21" s="95">
        <v>0.83042428554246106</v>
      </c>
      <c r="N21" s="95">
        <v>0.83818306331693015</v>
      </c>
      <c r="O21" s="95">
        <v>0.84554287811485118</v>
      </c>
      <c r="P21" s="95">
        <v>0.85244258979833265</v>
      </c>
      <c r="Q21" s="95">
        <v>0.85893381373660971</v>
      </c>
      <c r="R21" s="95">
        <v>0.86505225087270543</v>
      </c>
      <c r="S21" s="95">
        <v>0.8707898166255682</v>
      </c>
      <c r="T21" s="95">
        <v>0.87620282580123687</v>
      </c>
      <c r="U21" s="95">
        <v>0.88132724486690628</v>
      </c>
      <c r="V21" s="95">
        <v>0.88606374904096108</v>
      </c>
      <c r="W21" s="95">
        <v>0.89052971479814891</v>
      </c>
      <c r="X21" s="95">
        <v>0.89441944838067833</v>
      </c>
      <c r="Y21" s="95">
        <v>0.89808683388027288</v>
      </c>
      <c r="Z21" s="95">
        <v>0.90168286725270497</v>
      </c>
      <c r="AA21" s="95">
        <v>0.9053732467296588</v>
      </c>
      <c r="AB21" s="95">
        <v>0.90885481246138955</v>
      </c>
      <c r="AC21" s="95">
        <v>0.91197101925906376</v>
      </c>
      <c r="AD21" s="95">
        <v>0.91227324450639546</v>
      </c>
      <c r="AE21" s="95">
        <v>0.91253925665204927</v>
      </c>
      <c r="AF21" s="95">
        <v>0.91280228407549246</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0" t="s">
        <v>338</v>
      </c>
      <c r="C33" s="121"/>
      <c r="D33" s="121"/>
      <c r="E33" s="121"/>
      <c r="F33" s="121"/>
      <c r="G33" s="121"/>
      <c r="H33" s="121"/>
      <c r="I33" s="122"/>
    </row>
    <row r="34" spans="2:9" x14ac:dyDescent="0.35"/>
    <row r="35" spans="2:9" s="6" customFormat="1" x14ac:dyDescent="0.35">
      <c r="B35" s="52" t="s">
        <v>331</v>
      </c>
      <c r="C35" s="123" t="s">
        <v>329</v>
      </c>
      <c r="D35" s="123"/>
      <c r="E35" s="123"/>
      <c r="F35" s="123"/>
      <c r="G35" s="123"/>
      <c r="H35" s="123"/>
      <c r="I35" s="123"/>
    </row>
    <row r="36" spans="2:9" s="6" customFormat="1" ht="89.65" customHeight="1" x14ac:dyDescent="0.35">
      <c r="B36" s="53">
        <v>1</v>
      </c>
      <c r="C36" s="111" t="s">
        <v>158</v>
      </c>
      <c r="D36" s="112"/>
      <c r="E36" s="112"/>
      <c r="F36" s="112"/>
      <c r="G36" s="112"/>
      <c r="H36" s="112"/>
      <c r="I36" s="112"/>
    </row>
    <row r="37" spans="2:9" s="6" customFormat="1" ht="76.5" customHeight="1" x14ac:dyDescent="0.35">
      <c r="B37" s="53">
        <f>B36+1</f>
        <v>2</v>
      </c>
      <c r="C37" s="113" t="s">
        <v>161</v>
      </c>
      <c r="D37" s="114"/>
      <c r="E37" s="114"/>
      <c r="F37" s="114"/>
      <c r="G37" s="114"/>
      <c r="H37" s="114"/>
      <c r="I37" s="115"/>
    </row>
    <row r="38" spans="2:9" s="6" customFormat="1" ht="58.15" customHeight="1" x14ac:dyDescent="0.35">
      <c r="B38" s="53">
        <f t="shared" ref="B38:B50" si="0">B37+1</f>
        <v>3</v>
      </c>
      <c r="C38" s="113" t="s">
        <v>164</v>
      </c>
      <c r="D38" s="114"/>
      <c r="E38" s="114"/>
      <c r="F38" s="114"/>
      <c r="G38" s="114"/>
      <c r="H38" s="114"/>
      <c r="I38" s="115"/>
    </row>
    <row r="39" spans="2:9" s="6" customFormat="1" ht="73.150000000000006" customHeight="1" x14ac:dyDescent="0.35">
      <c r="B39" s="53">
        <f t="shared" si="0"/>
        <v>4</v>
      </c>
      <c r="C39" s="113" t="s">
        <v>167</v>
      </c>
      <c r="D39" s="114"/>
      <c r="E39" s="114"/>
      <c r="F39" s="114"/>
      <c r="G39" s="114"/>
      <c r="H39" s="114"/>
      <c r="I39" s="115"/>
    </row>
    <row r="40" spans="2:9" s="6" customFormat="1" ht="59.65" customHeight="1" x14ac:dyDescent="0.35">
      <c r="B40" s="53">
        <f t="shared" si="0"/>
        <v>5</v>
      </c>
      <c r="C40" s="113" t="s">
        <v>171</v>
      </c>
      <c r="D40" s="114"/>
      <c r="E40" s="114"/>
      <c r="F40" s="114"/>
      <c r="G40" s="114"/>
      <c r="H40" s="114"/>
      <c r="I40" s="115"/>
    </row>
    <row r="41" spans="2:9" s="6" customFormat="1" ht="52.15" customHeight="1" x14ac:dyDescent="0.35">
      <c r="B41" s="53">
        <f t="shared" si="0"/>
        <v>6</v>
      </c>
      <c r="C41" s="113" t="s">
        <v>174</v>
      </c>
      <c r="D41" s="114"/>
      <c r="E41" s="114"/>
      <c r="F41" s="114"/>
      <c r="G41" s="114"/>
      <c r="H41" s="114"/>
      <c r="I41" s="115"/>
    </row>
    <row r="42" spans="2:9" s="6" customFormat="1" ht="54.4" customHeight="1" x14ac:dyDescent="0.35">
      <c r="B42" s="53">
        <f t="shared" si="0"/>
        <v>7</v>
      </c>
      <c r="C42" s="113" t="s">
        <v>177</v>
      </c>
      <c r="D42" s="114"/>
      <c r="E42" s="114"/>
      <c r="F42" s="114"/>
      <c r="G42" s="114"/>
      <c r="H42" s="114"/>
      <c r="I42" s="115"/>
    </row>
    <row r="43" spans="2:9" s="6" customFormat="1" ht="67.150000000000006" customHeight="1" x14ac:dyDescent="0.35">
      <c r="B43" s="53">
        <f t="shared" si="0"/>
        <v>8</v>
      </c>
      <c r="C43" s="113" t="s">
        <v>180</v>
      </c>
      <c r="D43" s="114"/>
      <c r="E43" s="114"/>
      <c r="F43" s="114"/>
      <c r="G43" s="114"/>
      <c r="H43" s="114"/>
      <c r="I43" s="115"/>
    </row>
    <row r="44" spans="2:9" s="6" customFormat="1" ht="67.150000000000006" customHeight="1" x14ac:dyDescent="0.35">
      <c r="B44" s="53">
        <f t="shared" si="0"/>
        <v>9</v>
      </c>
      <c r="C44" s="113" t="s">
        <v>184</v>
      </c>
      <c r="D44" s="114"/>
      <c r="E44" s="114"/>
      <c r="F44" s="114"/>
      <c r="G44" s="114"/>
      <c r="H44" s="114"/>
      <c r="I44" s="115"/>
    </row>
    <row r="45" spans="2:9" s="6" customFormat="1" ht="56.65" customHeight="1" x14ac:dyDescent="0.35">
      <c r="B45" s="53">
        <f t="shared" si="0"/>
        <v>10</v>
      </c>
      <c r="C45" s="113" t="s">
        <v>188</v>
      </c>
      <c r="D45" s="114"/>
      <c r="E45" s="114"/>
      <c r="F45" s="114"/>
      <c r="G45" s="114"/>
      <c r="H45" s="114"/>
      <c r="I45" s="115"/>
    </row>
    <row r="46" spans="2:9" s="6" customFormat="1" ht="94.9" customHeight="1" x14ac:dyDescent="0.35">
      <c r="B46" s="53">
        <f t="shared" si="0"/>
        <v>11</v>
      </c>
      <c r="C46" s="113" t="s">
        <v>191</v>
      </c>
      <c r="D46" s="114"/>
      <c r="E46" s="114"/>
      <c r="F46" s="114"/>
      <c r="G46" s="114"/>
      <c r="H46" s="114"/>
      <c r="I46" s="115"/>
    </row>
    <row r="47" spans="2:9" s="6" customFormat="1" ht="47.65" customHeight="1" x14ac:dyDescent="0.35">
      <c r="B47" s="53">
        <f t="shared" si="0"/>
        <v>12</v>
      </c>
      <c r="C47" s="113" t="s">
        <v>194</v>
      </c>
      <c r="D47" s="114"/>
      <c r="E47" s="114"/>
      <c r="F47" s="114"/>
      <c r="G47" s="114"/>
      <c r="H47" s="114"/>
      <c r="I47" s="115"/>
    </row>
    <row r="48" spans="2:9" s="6" customFormat="1" ht="46.9" customHeight="1" x14ac:dyDescent="0.35">
      <c r="B48" s="53">
        <f t="shared" si="0"/>
        <v>13</v>
      </c>
      <c r="C48" s="113" t="s">
        <v>198</v>
      </c>
      <c r="D48" s="114"/>
      <c r="E48" s="114"/>
      <c r="F48" s="114"/>
      <c r="G48" s="114"/>
      <c r="H48" s="114"/>
      <c r="I48" s="115"/>
    </row>
    <row r="49" spans="2:9" s="6" customFormat="1" ht="31.15" customHeight="1" x14ac:dyDescent="0.35">
      <c r="B49" s="53">
        <f t="shared" si="0"/>
        <v>14</v>
      </c>
      <c r="C49" s="113" t="s">
        <v>201</v>
      </c>
      <c r="D49" s="114"/>
      <c r="E49" s="114"/>
      <c r="F49" s="114"/>
      <c r="G49" s="114"/>
      <c r="H49" s="114"/>
      <c r="I49" s="115"/>
    </row>
    <row r="50" spans="2:9" s="6" customFormat="1" ht="48.4" customHeight="1" x14ac:dyDescent="0.35">
      <c r="B50" s="53">
        <f t="shared" si="0"/>
        <v>15</v>
      </c>
      <c r="C50" s="113" t="s">
        <v>205</v>
      </c>
      <c r="D50" s="114"/>
      <c r="E50" s="114"/>
      <c r="F50" s="114"/>
      <c r="G50" s="114"/>
      <c r="H50" s="114"/>
      <c r="I50" s="115"/>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4" t="s">
        <v>206</v>
      </c>
      <c r="C1" s="104"/>
      <c r="D1" s="104"/>
      <c r="E1" s="104"/>
      <c r="F1" s="104"/>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6" t="str">
        <f>'Cover sheet'!C6</f>
        <v>East Lincolnshire</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103.33967225765963</v>
      </c>
      <c r="I7" s="88">
        <v>103.19870579244312</v>
      </c>
      <c r="J7" s="88">
        <v>103.09502291353917</v>
      </c>
      <c r="K7" s="88">
        <v>102.99780695190407</v>
      </c>
      <c r="L7" s="88">
        <v>102.88174905760977</v>
      </c>
      <c r="M7" s="88">
        <v>102.72009036710142</v>
      </c>
      <c r="N7" s="88">
        <v>102.63627529757574</v>
      </c>
      <c r="O7" s="88">
        <v>102.57472031065228</v>
      </c>
      <c r="P7" s="88">
        <v>102.51874611835528</v>
      </c>
      <c r="Q7" s="88">
        <v>102.47103564853379</v>
      </c>
      <c r="R7" s="88">
        <v>102.43082658487373</v>
      </c>
      <c r="S7" s="88">
        <v>102.43369379164294</v>
      </c>
      <c r="T7" s="88">
        <v>102.46543738408342</v>
      </c>
      <c r="U7" s="88">
        <v>102.52971593030081</v>
      </c>
      <c r="V7" s="88">
        <v>102.57107508317566</v>
      </c>
      <c r="W7" s="88">
        <v>102.62540299764403</v>
      </c>
      <c r="X7" s="88">
        <v>102.50702094234381</v>
      </c>
      <c r="Y7" s="88">
        <v>102.40199376936751</v>
      </c>
      <c r="Z7" s="88">
        <v>102.32010462097601</v>
      </c>
      <c r="AA7" s="88">
        <v>102.43549922353152</v>
      </c>
      <c r="AB7" s="88">
        <v>102.4878192912811</v>
      </c>
      <c r="AC7" s="88">
        <v>102.48060488818061</v>
      </c>
      <c r="AD7" s="88">
        <v>102.53645377469984</v>
      </c>
      <c r="AE7" s="88">
        <v>102.61519492569586</v>
      </c>
      <c r="AF7" s="88">
        <v>102.73747817264605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131.87820078975935</v>
      </c>
      <c r="I8" s="88">
        <v>131.87820078975935</v>
      </c>
      <c r="J8" s="88">
        <v>128.92570375715277</v>
      </c>
      <c r="K8" s="88">
        <v>128.92570375715277</v>
      </c>
      <c r="L8" s="88">
        <v>128.92570375715277</v>
      </c>
      <c r="M8" s="88">
        <v>128.92570375715277</v>
      </c>
      <c r="N8" s="88">
        <v>128.92570375715277</v>
      </c>
      <c r="O8" s="88">
        <v>128.92570375715277</v>
      </c>
      <c r="P8" s="88">
        <v>128.92570375715277</v>
      </c>
      <c r="Q8" s="88">
        <v>128.92570375715277</v>
      </c>
      <c r="R8" s="88">
        <v>128.92570375715277</v>
      </c>
      <c r="S8" s="88">
        <v>128.92570375715277</v>
      </c>
      <c r="T8" s="88">
        <v>128.92570375715277</v>
      </c>
      <c r="U8" s="88">
        <v>128.92570375715277</v>
      </c>
      <c r="V8" s="88">
        <v>128.92570375715277</v>
      </c>
      <c r="W8" s="88">
        <v>128.92570375715277</v>
      </c>
      <c r="X8" s="88">
        <v>128.92570375715277</v>
      </c>
      <c r="Y8" s="88">
        <v>128.92570375715277</v>
      </c>
      <c r="Z8" s="88">
        <v>128.92570375715277</v>
      </c>
      <c r="AA8" s="88">
        <v>128.92570375715277</v>
      </c>
      <c r="AB8" s="88">
        <v>128.92570375715277</v>
      </c>
      <c r="AC8" s="88">
        <v>128.92570375715277</v>
      </c>
      <c r="AD8" s="88">
        <v>128.92570375715277</v>
      </c>
      <c r="AE8" s="88">
        <v>128.92570375715277</v>
      </c>
      <c r="AF8" s="88">
        <v>128.92570375715277</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131.87820078975935</v>
      </c>
      <c r="I9" s="88">
        <v>131.87820078975935</v>
      </c>
      <c r="J9" s="88">
        <v>128.92570375715277</v>
      </c>
      <c r="K9" s="88">
        <v>128.92570375715277</v>
      </c>
      <c r="L9" s="88">
        <v>128.92570375715277</v>
      </c>
      <c r="M9" s="88">
        <v>128.92570375715277</v>
      </c>
      <c r="N9" s="88">
        <v>128.92570375715277</v>
      </c>
      <c r="O9" s="88">
        <v>128.92570375715277</v>
      </c>
      <c r="P9" s="88">
        <v>128.92570375715277</v>
      </c>
      <c r="Q9" s="88">
        <v>128.92570375715277</v>
      </c>
      <c r="R9" s="88">
        <v>128.92570375715277</v>
      </c>
      <c r="S9" s="88">
        <v>128.92570375715277</v>
      </c>
      <c r="T9" s="88">
        <v>128.92570375715277</v>
      </c>
      <c r="U9" s="88">
        <v>128.92570375715277</v>
      </c>
      <c r="V9" s="88">
        <v>128.92570375715277</v>
      </c>
      <c r="W9" s="88">
        <v>128.92570375715277</v>
      </c>
      <c r="X9" s="88">
        <v>128.92570375715277</v>
      </c>
      <c r="Y9" s="88">
        <v>128.92570375715277</v>
      </c>
      <c r="Z9" s="88">
        <v>128.92570375715277</v>
      </c>
      <c r="AA9" s="88">
        <v>128.92570375715277</v>
      </c>
      <c r="AB9" s="88">
        <v>128.92570375715277</v>
      </c>
      <c r="AC9" s="88">
        <v>128.92570375715277</v>
      </c>
      <c r="AD9" s="88">
        <v>128.92570375715277</v>
      </c>
      <c r="AE9" s="88">
        <v>128.92570375715277</v>
      </c>
      <c r="AF9" s="88">
        <v>128.92570375715277</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4.7809825193150486</v>
      </c>
      <c r="I10" s="88">
        <v>4.9808287907024571</v>
      </c>
      <c r="J10" s="88">
        <v>5.0462174958533321</v>
      </c>
      <c r="K10" s="88">
        <v>5.1990115056785164</v>
      </c>
      <c r="L10" s="88">
        <v>5.2958108108824851</v>
      </c>
      <c r="M10" s="88">
        <v>5.3638187155096748</v>
      </c>
      <c r="N10" s="88">
        <v>5.5343460673332192</v>
      </c>
      <c r="O10" s="88">
        <v>5.6616469466453863</v>
      </c>
      <c r="P10" s="88">
        <v>5.8370288026997947</v>
      </c>
      <c r="Q10" s="88">
        <v>5.9640073980929253</v>
      </c>
      <c r="R10" s="88">
        <v>6.1236295894122197</v>
      </c>
      <c r="S10" s="88">
        <v>6.2345336198214341</v>
      </c>
      <c r="T10" s="88">
        <v>6.2826269999090441</v>
      </c>
      <c r="U10" s="88">
        <v>6.4501014813991731</v>
      </c>
      <c r="V10" s="88">
        <v>6.6967882390472706</v>
      </c>
      <c r="W10" s="88">
        <v>6.7567020537688602</v>
      </c>
      <c r="X10" s="88">
        <v>6.9339386541926658</v>
      </c>
      <c r="Y10" s="88">
        <v>7.0664633476928644</v>
      </c>
      <c r="Z10" s="88">
        <v>7.1134873841083337</v>
      </c>
      <c r="AA10" s="88">
        <v>7.2287288427889589</v>
      </c>
      <c r="AB10" s="88">
        <v>6.6670643382557682</v>
      </c>
      <c r="AC10" s="88">
        <v>6.6667663768498207</v>
      </c>
      <c r="AD10" s="88">
        <v>6.6674937007360517</v>
      </c>
      <c r="AE10" s="88">
        <v>6.6698734233416834</v>
      </c>
      <c r="AF10" s="88">
        <v>6.6752433379223364</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23.757546012784669</v>
      </c>
      <c r="I11" s="95">
        <v>23.698666206613769</v>
      </c>
      <c r="J11" s="95">
        <v>20.784463347760273</v>
      </c>
      <c r="K11" s="95">
        <v>20.728885299570191</v>
      </c>
      <c r="L11" s="95">
        <v>20.748143888660522</v>
      </c>
      <c r="M11" s="95">
        <v>20.841794674541681</v>
      </c>
      <c r="N11" s="95">
        <v>20.755082392243821</v>
      </c>
      <c r="O11" s="95">
        <v>20.689336499855106</v>
      </c>
      <c r="P11" s="95">
        <v>20.569928836097699</v>
      </c>
      <c r="Q11" s="95">
        <v>20.490660710526065</v>
      </c>
      <c r="R11" s="95">
        <v>20.371247582866829</v>
      </c>
      <c r="S11" s="95">
        <v>20.257476345688403</v>
      </c>
      <c r="T11" s="95">
        <v>20.177639373160314</v>
      </c>
      <c r="U11" s="95">
        <v>19.945886345452791</v>
      </c>
      <c r="V11" s="95">
        <v>19.657840434929845</v>
      </c>
      <c r="W11" s="95">
        <v>19.543598705739882</v>
      </c>
      <c r="X11" s="95">
        <v>19.484744160616295</v>
      </c>
      <c r="Y11" s="95">
        <v>19.457246640092404</v>
      </c>
      <c r="Z11" s="95">
        <v>19.492111752068432</v>
      </c>
      <c r="AA11" s="95">
        <v>19.261475690832292</v>
      </c>
      <c r="AB11" s="95">
        <v>19.770820127615906</v>
      </c>
      <c r="AC11" s="95">
        <v>19.778332492122345</v>
      </c>
      <c r="AD11" s="95">
        <v>19.721756281716885</v>
      </c>
      <c r="AE11" s="95">
        <v>19.64063540811523</v>
      </c>
      <c r="AF11" s="95">
        <v>19.512982246584389</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20" t="s">
        <v>339</v>
      </c>
      <c r="C23" s="121"/>
      <c r="D23" s="121"/>
      <c r="E23" s="121"/>
      <c r="F23" s="121"/>
      <c r="G23" s="121"/>
      <c r="H23" s="121"/>
      <c r="I23" s="122"/>
    </row>
    <row r="24" spans="2:9" ht="13.9" customHeight="1" x14ac:dyDescent="0.35"/>
    <row r="25" spans="2:9" s="6" customFormat="1" x14ac:dyDescent="0.35">
      <c r="B25" s="52" t="s">
        <v>331</v>
      </c>
      <c r="C25" s="123" t="s">
        <v>329</v>
      </c>
      <c r="D25" s="123"/>
      <c r="E25" s="123"/>
      <c r="F25" s="123"/>
      <c r="G25" s="123"/>
      <c r="H25" s="123"/>
      <c r="I25" s="123"/>
    </row>
    <row r="26" spans="2:9" s="6" customFormat="1" ht="72.400000000000006" customHeight="1" x14ac:dyDescent="0.35">
      <c r="B26" s="53">
        <v>1</v>
      </c>
      <c r="C26" s="111" t="s">
        <v>209</v>
      </c>
      <c r="D26" s="112"/>
      <c r="E26" s="112"/>
      <c r="F26" s="112"/>
      <c r="G26" s="112"/>
      <c r="H26" s="112"/>
      <c r="I26" s="112"/>
    </row>
    <row r="27" spans="2:9" s="6" customFormat="1" ht="54" customHeight="1" x14ac:dyDescent="0.35">
      <c r="B27" s="53">
        <v>2</v>
      </c>
      <c r="C27" s="111" t="s">
        <v>212</v>
      </c>
      <c r="D27" s="112"/>
      <c r="E27" s="112"/>
      <c r="F27" s="112"/>
      <c r="G27" s="112"/>
      <c r="H27" s="112"/>
      <c r="I27" s="112"/>
    </row>
    <row r="28" spans="2:9" s="6" customFormat="1" ht="54" customHeight="1" x14ac:dyDescent="0.35">
      <c r="B28" s="53">
        <v>3</v>
      </c>
      <c r="C28" s="111" t="s">
        <v>215</v>
      </c>
      <c r="D28" s="112"/>
      <c r="E28" s="112"/>
      <c r="F28" s="112"/>
      <c r="G28" s="112"/>
      <c r="H28" s="112"/>
      <c r="I28" s="112"/>
    </row>
    <row r="29" spans="2:9" s="6" customFormat="1" ht="54" customHeight="1" x14ac:dyDescent="0.35">
      <c r="B29" s="53">
        <v>4</v>
      </c>
      <c r="C29" s="111" t="s">
        <v>218</v>
      </c>
      <c r="D29" s="112"/>
      <c r="E29" s="112"/>
      <c r="F29" s="112"/>
      <c r="G29" s="112"/>
      <c r="H29" s="112"/>
      <c r="I29" s="112"/>
    </row>
    <row r="30" spans="2:9" s="6" customFormat="1" ht="54" customHeight="1" x14ac:dyDescent="0.35">
      <c r="B30" s="53">
        <v>5</v>
      </c>
      <c r="C30" s="111" t="s">
        <v>221</v>
      </c>
      <c r="D30" s="112"/>
      <c r="E30" s="112"/>
      <c r="F30" s="112"/>
      <c r="G30" s="112"/>
      <c r="H30" s="112"/>
      <c r="I30" s="112"/>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85" zoomScaleNormal="85" workbookViewId="0">
      <selection activeCell="L24" sqref="L24"/>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327</v>
      </c>
      <c r="C4" s="117"/>
      <c r="D4" s="126" t="str">
        <f>'Cover sheet'!C6</f>
        <v>East Lincolnshire</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137.55000000000001</v>
      </c>
      <c r="I7" s="88">
        <v>137.55000000000004</v>
      </c>
      <c r="J7" s="88">
        <v>134.55000000000004</v>
      </c>
      <c r="K7" s="88">
        <v>134.55000000000004</v>
      </c>
      <c r="L7" s="88">
        <v>134.55000000000004</v>
      </c>
      <c r="M7" s="88">
        <v>150.81000000000003</v>
      </c>
      <c r="N7" s="88">
        <v>150.81000000000003</v>
      </c>
      <c r="O7" s="88">
        <v>150.81000000000003</v>
      </c>
      <c r="P7" s="88">
        <v>150.81000000000003</v>
      </c>
      <c r="Q7" s="88">
        <v>150.81000000000003</v>
      </c>
      <c r="R7" s="88">
        <v>150.81000000000003</v>
      </c>
      <c r="S7" s="88">
        <v>167.07</v>
      </c>
      <c r="T7" s="88">
        <v>167.07</v>
      </c>
      <c r="U7" s="88">
        <v>167.07</v>
      </c>
      <c r="V7" s="88">
        <v>167.07</v>
      </c>
      <c r="W7" s="88">
        <v>167.07</v>
      </c>
      <c r="X7" s="88">
        <v>174.75</v>
      </c>
      <c r="Y7" s="88">
        <v>174.75</v>
      </c>
      <c r="Z7" s="88">
        <v>174.75</v>
      </c>
      <c r="AA7" s="88">
        <v>174.75</v>
      </c>
      <c r="AB7" s="88">
        <v>174.75</v>
      </c>
      <c r="AC7" s="88">
        <v>174.75</v>
      </c>
      <c r="AD7" s="88">
        <v>174.75</v>
      </c>
      <c r="AE7" s="88">
        <v>174.75</v>
      </c>
      <c r="AF7" s="88">
        <v>174.75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3.55</v>
      </c>
      <c r="I8" s="88">
        <v>3.55</v>
      </c>
      <c r="J8" s="88">
        <v>3.55</v>
      </c>
      <c r="K8" s="88">
        <v>3.55</v>
      </c>
      <c r="L8" s="88">
        <v>3.55</v>
      </c>
      <c r="M8" s="88">
        <v>3.55</v>
      </c>
      <c r="N8" s="88">
        <v>3.55</v>
      </c>
      <c r="O8" s="88">
        <v>3.55</v>
      </c>
      <c r="P8" s="88">
        <v>3.55</v>
      </c>
      <c r="Q8" s="88">
        <v>3.55</v>
      </c>
      <c r="R8" s="88">
        <v>3.55</v>
      </c>
      <c r="S8" s="88">
        <v>3.55</v>
      </c>
      <c r="T8" s="88">
        <v>3.55</v>
      </c>
      <c r="U8" s="88">
        <v>3.55</v>
      </c>
      <c r="V8" s="88">
        <v>3.55</v>
      </c>
      <c r="W8" s="88">
        <v>3.55</v>
      </c>
      <c r="X8" s="88">
        <v>3.55</v>
      </c>
      <c r="Y8" s="88">
        <v>3.55</v>
      </c>
      <c r="Z8" s="88">
        <v>3.55</v>
      </c>
      <c r="AA8" s="88">
        <v>3.55</v>
      </c>
      <c r="AB8" s="88">
        <v>3.55</v>
      </c>
      <c r="AC8" s="88">
        <v>3.55</v>
      </c>
      <c r="AD8" s="88">
        <v>3.55</v>
      </c>
      <c r="AE8" s="88">
        <v>3.55</v>
      </c>
      <c r="AF8" s="88">
        <v>3.55</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2.1217992102407015</v>
      </c>
      <c r="I9" s="95">
        <v>2.1217992102407015</v>
      </c>
      <c r="J9" s="95">
        <v>2.0742962428472529</v>
      </c>
      <c r="K9" s="95">
        <v>2.0742962428472529</v>
      </c>
      <c r="L9" s="95">
        <v>2.0742962428472529</v>
      </c>
      <c r="M9" s="95">
        <v>2.0742962428472529</v>
      </c>
      <c r="N9" s="95">
        <v>2.0742962428472529</v>
      </c>
      <c r="O9" s="95">
        <v>2.0742962428472529</v>
      </c>
      <c r="P9" s="95">
        <v>2.0742962428472529</v>
      </c>
      <c r="Q9" s="95">
        <v>2.0742962428472529</v>
      </c>
      <c r="R9" s="95">
        <v>2.0742962428472529</v>
      </c>
      <c r="S9" s="95">
        <v>2.0742962428472529</v>
      </c>
      <c r="T9" s="95">
        <v>2.0742962428472529</v>
      </c>
      <c r="U9" s="95">
        <v>2.0742962428472529</v>
      </c>
      <c r="V9" s="95">
        <v>2.0742962428472529</v>
      </c>
      <c r="W9" s="95">
        <v>2.0742962428472529</v>
      </c>
      <c r="X9" s="95">
        <v>2.0742962428472529</v>
      </c>
      <c r="Y9" s="95">
        <v>2.0742962428472529</v>
      </c>
      <c r="Z9" s="95">
        <v>2.0742962428472529</v>
      </c>
      <c r="AA9" s="95">
        <v>2.0742962428472529</v>
      </c>
      <c r="AB9" s="95">
        <v>2.0742962428472529</v>
      </c>
      <c r="AC9" s="95">
        <v>2.0742962428472529</v>
      </c>
      <c r="AD9" s="95">
        <v>2.0742962428472529</v>
      </c>
      <c r="AE9" s="95">
        <v>2.0742962428472529</v>
      </c>
      <c r="AF9" s="95">
        <v>2.0742962428472529</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c r="H12" s="103"/>
      <c r="I12" s="103"/>
      <c r="J12" s="103"/>
      <c r="K12" s="103"/>
    </row>
    <row r="13" spans="1:88" ht="13.9" x14ac:dyDescent="0.4">
      <c r="B13" s="48" t="s">
        <v>333</v>
      </c>
    </row>
    <row r="14" spans="1:88" x14ac:dyDescent="0.35"/>
    <row r="15" spans="1:88" x14ac:dyDescent="0.35">
      <c r="B15" s="49"/>
      <c r="C15" t="s">
        <v>334</v>
      </c>
    </row>
    <row r="16" spans="1:88" x14ac:dyDescent="0.35"/>
    <row r="17" spans="2:32" x14ac:dyDescent="0.35">
      <c r="B17" s="50"/>
      <c r="C17" t="s">
        <v>335</v>
      </c>
    </row>
    <row r="18" spans="2:32" x14ac:dyDescent="0.35"/>
    <row r="19" spans="2:32" x14ac:dyDescent="0.35"/>
    <row r="20" spans="2:32" x14ac:dyDescent="0.35">
      <c r="L20" s="6"/>
      <c r="M20" s="6"/>
      <c r="N20" s="6"/>
      <c r="O20" s="6"/>
      <c r="P20" s="6"/>
      <c r="Q20" s="6"/>
      <c r="R20" s="6"/>
      <c r="S20" s="6"/>
      <c r="T20" s="6"/>
      <c r="U20" s="6"/>
      <c r="V20" s="6"/>
      <c r="W20" s="6"/>
      <c r="X20" s="6"/>
      <c r="Y20" s="6"/>
      <c r="Z20" s="6"/>
      <c r="AA20" s="6"/>
      <c r="AB20" s="6"/>
      <c r="AC20" s="6"/>
      <c r="AD20" s="6"/>
      <c r="AE20" s="6"/>
      <c r="AF20" s="6"/>
    </row>
    <row r="21" spans="2:32" ht="14.25" x14ac:dyDescent="0.45">
      <c r="B21" s="120" t="s">
        <v>340</v>
      </c>
      <c r="C21" s="121"/>
      <c r="D21" s="121"/>
      <c r="E21" s="121"/>
      <c r="F21" s="121"/>
      <c r="G21" s="121"/>
      <c r="H21" s="121"/>
      <c r="I21" s="122"/>
      <c r="L21" s="6"/>
      <c r="M21" s="6"/>
      <c r="N21" s="6"/>
      <c r="O21" s="6"/>
      <c r="P21" s="6"/>
      <c r="Q21" s="6"/>
      <c r="R21" s="6"/>
      <c r="S21" s="6"/>
      <c r="T21" s="6"/>
      <c r="U21" s="6"/>
      <c r="V21" s="6"/>
      <c r="W21" s="6"/>
      <c r="X21" s="6"/>
      <c r="Y21" s="6"/>
      <c r="Z21" s="6"/>
      <c r="AA21" s="6"/>
      <c r="AB21" s="6"/>
      <c r="AC21" s="6"/>
      <c r="AD21" s="6"/>
      <c r="AE21" s="6"/>
      <c r="AF21" s="6"/>
    </row>
    <row r="22" spans="2:32" x14ac:dyDescent="0.35">
      <c r="L22" s="6"/>
      <c r="M22" s="6"/>
      <c r="N22" s="6"/>
      <c r="O22" s="6"/>
      <c r="P22" s="6"/>
      <c r="Q22" s="6"/>
      <c r="R22" s="6"/>
      <c r="S22" s="6"/>
      <c r="T22" s="6"/>
      <c r="U22" s="6"/>
      <c r="V22" s="6"/>
      <c r="W22" s="6"/>
      <c r="X22" s="6"/>
      <c r="Y22" s="6"/>
      <c r="Z22" s="6"/>
      <c r="AA22" s="6"/>
      <c r="AB22" s="6"/>
      <c r="AC22" s="6"/>
      <c r="AD22" s="6"/>
      <c r="AE22" s="6"/>
      <c r="AF22" s="6"/>
    </row>
    <row r="23" spans="2:32" s="6" customFormat="1" x14ac:dyDescent="0.35">
      <c r="B23" s="52" t="s">
        <v>331</v>
      </c>
      <c r="C23" s="123" t="s">
        <v>329</v>
      </c>
      <c r="D23" s="123"/>
      <c r="E23" s="123"/>
      <c r="F23" s="123"/>
      <c r="G23" s="123"/>
      <c r="H23" s="123"/>
      <c r="I23" s="123"/>
    </row>
    <row r="24" spans="2:32" s="6" customFormat="1" ht="75.400000000000006" customHeight="1" x14ac:dyDescent="0.35">
      <c r="B24" s="53">
        <v>1</v>
      </c>
      <c r="C24" s="111" t="s">
        <v>224</v>
      </c>
      <c r="D24" s="112"/>
      <c r="E24" s="112"/>
      <c r="F24" s="112"/>
      <c r="G24" s="112"/>
      <c r="H24" s="112"/>
      <c r="I24" s="112"/>
      <c r="L24"/>
      <c r="M24"/>
      <c r="N24"/>
      <c r="O24"/>
      <c r="P24"/>
      <c r="Q24"/>
      <c r="R24"/>
      <c r="S24"/>
      <c r="T24"/>
      <c r="U24"/>
      <c r="V24"/>
      <c r="W24"/>
      <c r="X24"/>
      <c r="Y24"/>
      <c r="Z24"/>
      <c r="AA24"/>
      <c r="AB24"/>
      <c r="AC24"/>
      <c r="AD24"/>
      <c r="AE24"/>
      <c r="AF24"/>
    </row>
    <row r="25" spans="2:32" s="6" customFormat="1" ht="118.5" customHeight="1" x14ac:dyDescent="0.35">
      <c r="B25" s="53">
        <v>2</v>
      </c>
      <c r="C25" s="111" t="s">
        <v>226</v>
      </c>
      <c r="D25" s="112"/>
      <c r="E25" s="112"/>
      <c r="F25" s="112"/>
      <c r="G25" s="112"/>
      <c r="H25" s="112"/>
      <c r="I25" s="112"/>
      <c r="L25"/>
      <c r="M25"/>
      <c r="N25"/>
      <c r="O25"/>
      <c r="P25"/>
      <c r="Q25"/>
      <c r="R25"/>
      <c r="S25"/>
      <c r="T25"/>
      <c r="U25"/>
      <c r="V25"/>
      <c r="W25"/>
      <c r="X25"/>
      <c r="Y25"/>
      <c r="Z25"/>
      <c r="AA25"/>
      <c r="AB25"/>
      <c r="AC25"/>
      <c r="AD25"/>
      <c r="AE25"/>
      <c r="AF25"/>
    </row>
    <row r="26" spans="2:32" s="6" customFormat="1" ht="85.5" customHeight="1" x14ac:dyDescent="0.35">
      <c r="B26" s="53">
        <v>3</v>
      </c>
      <c r="C26" s="111" t="s">
        <v>228</v>
      </c>
      <c r="D26" s="112"/>
      <c r="E26" s="112"/>
      <c r="F26" s="112"/>
      <c r="G26" s="112"/>
      <c r="H26" s="112"/>
      <c r="I26" s="112"/>
      <c r="L26"/>
      <c r="M26"/>
      <c r="N26"/>
      <c r="O26"/>
      <c r="P26"/>
      <c r="Q26"/>
      <c r="R26"/>
      <c r="S26"/>
      <c r="T26"/>
      <c r="U26"/>
      <c r="V26"/>
      <c r="W26"/>
      <c r="X26"/>
      <c r="Y26"/>
      <c r="Z26"/>
      <c r="AA26"/>
      <c r="AB26"/>
      <c r="AC26"/>
      <c r="AD26"/>
      <c r="AE26"/>
      <c r="AF26"/>
    </row>
    <row r="27" spans="2:32" x14ac:dyDescent="0.35"/>
    <row r="28" spans="2:32" x14ac:dyDescent="0.35"/>
    <row r="29" spans="2:32" x14ac:dyDescent="0.35"/>
    <row r="30" spans="2:32" x14ac:dyDescent="0.35"/>
    <row r="31" spans="2:32" x14ac:dyDescent="0.35"/>
    <row r="32" spans="2: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M7"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4" t="s">
        <v>229</v>
      </c>
      <c r="C1" s="104"/>
      <c r="D1" s="104"/>
      <c r="E1" s="104"/>
      <c r="F1" s="104"/>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16" t="s">
        <v>327</v>
      </c>
      <c r="C4" s="117"/>
      <c r="D4" s="126" t="str">
        <f>'Cover sheet'!C6</f>
        <v>East Lincolnshire</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28.164915084795854</v>
      </c>
      <c r="I7" s="88">
        <v>27.7222907718828</v>
      </c>
      <c r="J7" s="88">
        <v>27.307195699218401</v>
      </c>
      <c r="K7" s="88">
        <v>26.896111494518181</v>
      </c>
      <c r="L7" s="88">
        <v>26.519734129764867</v>
      </c>
      <c r="M7" s="88">
        <v>26.17265305452986</v>
      </c>
      <c r="N7" s="88">
        <v>25.838483557369226</v>
      </c>
      <c r="O7" s="88">
        <v>25.529742745745615</v>
      </c>
      <c r="P7" s="88">
        <v>25.22131138523595</v>
      </c>
      <c r="Q7" s="88">
        <v>24.93133333387847</v>
      </c>
      <c r="R7" s="88">
        <v>24.651878456789444</v>
      </c>
      <c r="S7" s="88">
        <v>24.405851594288919</v>
      </c>
      <c r="T7" s="88">
        <v>24.17596906813597</v>
      </c>
      <c r="U7" s="88">
        <v>23.961228449986478</v>
      </c>
      <c r="V7" s="88">
        <v>23.760676467607922</v>
      </c>
      <c r="W7" s="88">
        <v>23.573407778455145</v>
      </c>
      <c r="X7" s="88">
        <v>23.398563593244369</v>
      </c>
      <c r="Y7" s="88">
        <v>23.235330177506661</v>
      </c>
      <c r="Z7" s="88">
        <v>23.082937257187165</v>
      </c>
      <c r="AA7" s="88">
        <v>22.940656352327871</v>
      </c>
      <c r="AB7" s="88">
        <v>22.807799060778855</v>
      </c>
      <c r="AC7" s="88">
        <v>22.683715311766001</v>
      </c>
      <c r="AD7" s="88">
        <v>22.567791607038792</v>
      </c>
      <c r="AE7" s="88">
        <v>22.459449265261263</v>
      </c>
      <c r="AF7" s="88">
        <v>22.358142683318647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8.9613951484559279E-2</v>
      </c>
      <c r="I8" s="88">
        <v>8.8105038808939079E-2</v>
      </c>
      <c r="J8" s="88">
        <v>8.6684979775861495E-2</v>
      </c>
      <c r="K8" s="88">
        <v>8.5280585821963656E-2</v>
      </c>
      <c r="L8" s="88">
        <v>8.3991163202839586E-2</v>
      </c>
      <c r="M8" s="88">
        <v>8.279762663124976E-2</v>
      </c>
      <c r="N8" s="88">
        <v>8.1646807117353115E-2</v>
      </c>
      <c r="O8" s="88">
        <v>8.0579946783251949E-2</v>
      </c>
      <c r="P8" s="88">
        <v>7.951655163184676E-2</v>
      </c>
      <c r="Q8" s="88">
        <v>7.8511620759694797E-2</v>
      </c>
      <c r="R8" s="88">
        <v>7.7542519609316629E-2</v>
      </c>
      <c r="S8" s="88">
        <v>7.668579822595592E-2</v>
      </c>
      <c r="T8" s="88">
        <v>7.5882994037056103E-2</v>
      </c>
      <c r="U8" s="88">
        <v>7.5130827515326279E-2</v>
      </c>
      <c r="V8" s="88">
        <v>7.4426178541391386E-2</v>
      </c>
      <c r="W8" s="88">
        <v>7.376608227210471E-2</v>
      </c>
      <c r="X8" s="88">
        <v>7.3147724560628902E-2</v>
      </c>
      <c r="Y8" s="88">
        <v>7.2568437014244674E-2</v>
      </c>
      <c r="Z8" s="88">
        <v>7.2025691769950051E-2</v>
      </c>
      <c r="AA8" s="88">
        <v>7.151709606166029E-2</v>
      </c>
      <c r="AB8" s="88">
        <v>7.1040386646363793E-2</v>
      </c>
      <c r="AC8" s="88">
        <v>7.0593424150057177E-2</v>
      </c>
      <c r="AD8" s="88">
        <v>7.0174187387786538E-2</v>
      </c>
      <c r="AE8" s="88">
        <v>6.9780767705759694E-2</v>
      </c>
      <c r="AF8" s="88">
        <v>6.9411363387348934E-2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37.587718519010437</v>
      </c>
      <c r="I9" s="88">
        <v>38.480385078482492</v>
      </c>
      <c r="J9" s="88">
        <v>38.264146022524024</v>
      </c>
      <c r="K9" s="88">
        <v>38.979027662741132</v>
      </c>
      <c r="L9" s="88">
        <v>39.25523533820661</v>
      </c>
      <c r="M9" s="88">
        <v>40.002759842735628</v>
      </c>
      <c r="N9" s="88">
        <v>40.811855978725347</v>
      </c>
      <c r="O9" s="88">
        <v>41.622802969088333</v>
      </c>
      <c r="P9" s="88">
        <v>42.4234657424335</v>
      </c>
      <c r="Q9" s="88">
        <v>43.097561612037609</v>
      </c>
      <c r="R9" s="88">
        <v>43.742495819456856</v>
      </c>
      <c r="S9" s="88">
        <v>44.367609288263914</v>
      </c>
      <c r="T9" s="88">
        <v>45.000628087126941</v>
      </c>
      <c r="U9" s="88">
        <v>45.626385019003095</v>
      </c>
      <c r="V9" s="88">
        <v>46.193433809456572</v>
      </c>
      <c r="W9" s="88">
        <v>46.738808903834631</v>
      </c>
      <c r="X9" s="88">
        <v>47.087916033952979</v>
      </c>
      <c r="Y9" s="88">
        <v>47.478256650272563</v>
      </c>
      <c r="Z9" s="88">
        <v>47.864380165376886</v>
      </c>
      <c r="AA9" s="88">
        <v>48.446222210754271</v>
      </c>
      <c r="AB9" s="88">
        <v>48.949450020115876</v>
      </c>
      <c r="AC9" s="88">
        <v>49.373546629500233</v>
      </c>
      <c r="AD9" s="88">
        <v>49.478307953496369</v>
      </c>
      <c r="AE9" s="88">
        <v>49.600172654918474</v>
      </c>
      <c r="AF9" s="88">
        <v>49.75775265190407</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18.245603953557342</v>
      </c>
      <c r="I10" s="88">
        <v>17.389353125110468</v>
      </c>
      <c r="J10" s="88">
        <v>16.57297271309362</v>
      </c>
      <c r="K10" s="88">
        <v>15.790773607112541</v>
      </c>
      <c r="L10" s="88">
        <v>15.042721713827964</v>
      </c>
      <c r="M10" s="88">
        <v>14.327231825219073</v>
      </c>
      <c r="N10" s="88">
        <v>13.645272972925794</v>
      </c>
      <c r="O10" s="88">
        <v>12.993116814166106</v>
      </c>
      <c r="P10" s="88">
        <v>12.371465080498844</v>
      </c>
      <c r="Q10" s="88">
        <v>11.776910093325272</v>
      </c>
      <c r="R10" s="88">
        <v>11.208707186156532</v>
      </c>
      <c r="S10" s="88">
        <v>10.669813576385684</v>
      </c>
      <c r="T10" s="88">
        <v>10.156613487723018</v>
      </c>
      <c r="U10" s="88">
        <v>9.6678136528954042</v>
      </c>
      <c r="V10" s="88">
        <v>9.2020199661983035</v>
      </c>
      <c r="W10" s="88">
        <v>8.756810548570078</v>
      </c>
      <c r="X10" s="88">
        <v>8.3328493075868835</v>
      </c>
      <c r="Y10" s="88">
        <v>7.9282498971985618</v>
      </c>
      <c r="Z10" s="88">
        <v>7.5426689633056982</v>
      </c>
      <c r="AA10" s="88">
        <v>7.174833476568006</v>
      </c>
      <c r="AB10" s="88">
        <v>6.81721022728963</v>
      </c>
      <c r="AC10" s="88">
        <v>6.4736889646901679</v>
      </c>
      <c r="AD10" s="88">
        <v>6.4594260517885509</v>
      </c>
      <c r="AE10" s="88">
        <v>6.446751251399391</v>
      </c>
      <c r="AF10" s="88">
        <v>6.4371847315310564</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129.9</v>
      </c>
      <c r="I11" s="88">
        <v>129.6</v>
      </c>
      <c r="J11" s="88">
        <v>125.7</v>
      </c>
      <c r="K11" s="88">
        <v>125.1</v>
      </c>
      <c r="L11" s="88">
        <v>123.4</v>
      </c>
      <c r="M11" s="88">
        <v>123.5</v>
      </c>
      <c r="N11" s="88">
        <v>123.6</v>
      </c>
      <c r="O11" s="88">
        <v>123.8</v>
      </c>
      <c r="P11" s="88">
        <v>124.1</v>
      </c>
      <c r="Q11" s="88">
        <v>124</v>
      </c>
      <c r="R11" s="88">
        <v>124</v>
      </c>
      <c r="S11" s="88">
        <v>123.9</v>
      </c>
      <c r="T11" s="88">
        <v>123.9</v>
      </c>
      <c r="U11" s="88">
        <v>123.9</v>
      </c>
      <c r="V11" s="88">
        <v>123.8</v>
      </c>
      <c r="W11" s="88">
        <v>123.7</v>
      </c>
      <c r="X11" s="88">
        <v>123.7</v>
      </c>
      <c r="Y11" s="88">
        <v>123.7</v>
      </c>
      <c r="Z11" s="88">
        <v>123.8</v>
      </c>
      <c r="AA11" s="88">
        <v>123.9</v>
      </c>
      <c r="AB11" s="88">
        <v>124</v>
      </c>
      <c r="AC11" s="88">
        <v>124.1</v>
      </c>
      <c r="AD11" s="88">
        <v>123.5</v>
      </c>
      <c r="AE11" s="88">
        <v>122.8</v>
      </c>
      <c r="AF11" s="88">
        <v>122.3</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210.7</v>
      </c>
      <c r="I12" s="88">
        <v>210.4</v>
      </c>
      <c r="J12" s="88">
        <v>210.1</v>
      </c>
      <c r="K12" s="88">
        <v>209.7</v>
      </c>
      <c r="L12" s="88">
        <v>209.4</v>
      </c>
      <c r="M12" s="88">
        <v>209</v>
      </c>
      <c r="N12" s="88">
        <v>208.5</v>
      </c>
      <c r="O12" s="88">
        <v>208.1</v>
      </c>
      <c r="P12" s="88">
        <v>207.6</v>
      </c>
      <c r="Q12" s="88">
        <v>207.1</v>
      </c>
      <c r="R12" s="88">
        <v>206.5</v>
      </c>
      <c r="S12" s="88">
        <v>205.9</v>
      </c>
      <c r="T12" s="88">
        <v>205.2</v>
      </c>
      <c r="U12" s="88">
        <v>204.5</v>
      </c>
      <c r="V12" s="88">
        <v>203.7</v>
      </c>
      <c r="W12" s="88">
        <v>202.9</v>
      </c>
      <c r="X12" s="88">
        <v>202</v>
      </c>
      <c r="Y12" s="88">
        <v>201.1</v>
      </c>
      <c r="Z12" s="88">
        <v>200.1</v>
      </c>
      <c r="AA12" s="88">
        <v>199</v>
      </c>
      <c r="AB12" s="88">
        <v>197.8</v>
      </c>
      <c r="AC12" s="88">
        <v>196.6</v>
      </c>
      <c r="AD12" s="88">
        <v>205.2</v>
      </c>
      <c r="AE12" s="88">
        <v>214.3</v>
      </c>
      <c r="AF12" s="88">
        <v>223.7</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148.52631595718955</v>
      </c>
      <c r="I13" s="88">
        <v>147.19534616983833</v>
      </c>
      <c r="J13" s="88">
        <v>143.09588028544522</v>
      </c>
      <c r="K13" s="88">
        <v>141.57875291796958</v>
      </c>
      <c r="L13" s="88">
        <v>139.21356782800478</v>
      </c>
      <c r="M13" s="88">
        <v>138.38612552553647</v>
      </c>
      <c r="N13" s="88">
        <v>137.65802094035627</v>
      </c>
      <c r="O13" s="88">
        <v>137.03696875729335</v>
      </c>
      <c r="P13" s="88">
        <v>136.4824933567759</v>
      </c>
      <c r="Q13" s="88">
        <v>135.72763425330336</v>
      </c>
      <c r="R13" s="88">
        <v>134.992982946224</v>
      </c>
      <c r="S13" s="88">
        <v>134.28549519072035</v>
      </c>
      <c r="T13" s="88">
        <v>133.65089271136708</v>
      </c>
      <c r="U13" s="88">
        <v>133.03669876014575</v>
      </c>
      <c r="V13" s="88">
        <v>132.44020532014531</v>
      </c>
      <c r="W13" s="88">
        <v>131.86274643513011</v>
      </c>
      <c r="X13" s="88">
        <v>131.31594754367293</v>
      </c>
      <c r="Y13" s="88">
        <v>130.91050805532353</v>
      </c>
      <c r="Z13" s="88">
        <v>130.53284008615967</v>
      </c>
      <c r="AA13" s="88">
        <v>130.2428741771555</v>
      </c>
      <c r="AB13" s="88">
        <v>129.95666464163</v>
      </c>
      <c r="AC13" s="88">
        <v>129.68587205222263</v>
      </c>
      <c r="AD13" s="88">
        <v>129.42768379060121</v>
      </c>
      <c r="AE13" s="88">
        <v>129.182647163751</v>
      </c>
      <c r="AF13" s="88">
        <v>128.95178111428427</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15.368787321407076</v>
      </c>
      <c r="I14" s="88">
        <v>14.746213985047344</v>
      </c>
      <c r="J14" s="88">
        <v>13.30639076815485</v>
      </c>
      <c r="K14" s="88">
        <v>12.683864010804243</v>
      </c>
      <c r="L14" s="88">
        <v>11.633323347206741</v>
      </c>
      <c r="M14" s="88">
        <v>10.959846023710803</v>
      </c>
      <c r="N14" s="88">
        <v>10.931122845764913</v>
      </c>
      <c r="O14" s="88">
        <v>10.906245573757726</v>
      </c>
      <c r="P14" s="88">
        <v>10.885500798715594</v>
      </c>
      <c r="Q14" s="88">
        <v>10.865567419975257</v>
      </c>
      <c r="R14" s="88">
        <v>10.827756658939018</v>
      </c>
      <c r="S14" s="88">
        <v>10.79025026657029</v>
      </c>
      <c r="T14" s="88">
        <v>10.753092678232667</v>
      </c>
      <c r="U14" s="88">
        <v>10.715631729658309</v>
      </c>
      <c r="V14" s="88">
        <v>10.680047944100346</v>
      </c>
      <c r="W14" s="88">
        <v>10.414467574770502</v>
      </c>
      <c r="X14" s="88">
        <v>10.155205091177944</v>
      </c>
      <c r="Y14" s="88">
        <v>9.8964603103301556</v>
      </c>
      <c r="Z14" s="88">
        <v>9.6380571975506371</v>
      </c>
      <c r="AA14" s="88">
        <v>9.3747613355095893</v>
      </c>
      <c r="AB14" s="88">
        <v>7.8874925660870794</v>
      </c>
      <c r="AC14" s="88">
        <v>7.8756354039636722</v>
      </c>
      <c r="AD14" s="88">
        <v>7.8639443058827379</v>
      </c>
      <c r="AE14" s="88">
        <v>7.8524059546896972</v>
      </c>
      <c r="AF14" s="88">
        <v>7.8410079142282525</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79.924490543367583</v>
      </c>
      <c r="I15" s="88">
        <v>75.92110175055474</v>
      </c>
      <c r="J15" s="88">
        <v>67.820048353732673</v>
      </c>
      <c r="K15" s="88">
        <v>63.989891547398756</v>
      </c>
      <c r="L15" s="88">
        <v>58.147622086633845</v>
      </c>
      <c r="M15" s="88">
        <v>54.343945499106582</v>
      </c>
      <c r="N15" s="88">
        <v>53.720947156181481</v>
      </c>
      <c r="O15" s="88">
        <v>53.128956180680447</v>
      </c>
      <c r="P15" s="88">
        <v>52.565323630057073</v>
      </c>
      <c r="Q15" s="88">
        <v>52.019196053051481</v>
      </c>
      <c r="R15" s="88">
        <v>51.39787626550153</v>
      </c>
      <c r="S15" s="88">
        <v>50.800995907027001</v>
      </c>
      <c r="T15" s="88">
        <v>50.21488913866731</v>
      </c>
      <c r="U15" s="88">
        <v>49.633637820133664</v>
      </c>
      <c r="V15" s="88">
        <v>49.109524562362218</v>
      </c>
      <c r="W15" s="88">
        <v>47.544062459201484</v>
      </c>
      <c r="X15" s="88">
        <v>46.178539321484969</v>
      </c>
      <c r="Y15" s="88">
        <v>44.833478162907959</v>
      </c>
      <c r="Z15" s="88">
        <v>43.5086993583135</v>
      </c>
      <c r="AA15" s="88">
        <v>42.058150704263767</v>
      </c>
      <c r="AB15" s="88">
        <v>35.173964763226728</v>
      </c>
      <c r="AC15" s="88">
        <v>34.935541903885444</v>
      </c>
      <c r="AD15" s="88">
        <v>34.700803001573419</v>
      </c>
      <c r="AE15" s="88">
        <v>34.470336903746777</v>
      </c>
      <c r="AF15" s="88">
        <v>34.242852141667903</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140.37579735450043</v>
      </c>
      <c r="I16" s="88">
        <v>143.81379833224969</v>
      </c>
      <c r="J16" s="88">
        <v>147.19908259700929</v>
      </c>
      <c r="K16" s="88">
        <v>150.56037155707003</v>
      </c>
      <c r="L16" s="88">
        <v>153.68897975930071</v>
      </c>
      <c r="M16" s="88">
        <v>156.51518275818799</v>
      </c>
      <c r="N16" s="88">
        <v>159.48328750064817</v>
      </c>
      <c r="O16" s="88">
        <v>162.39980168412464</v>
      </c>
      <c r="P16" s="88">
        <v>165.26116801199854</v>
      </c>
      <c r="Q16" s="88">
        <v>168.05606742366439</v>
      </c>
      <c r="R16" s="88">
        <v>170.80079003915358</v>
      </c>
      <c r="S16" s="88">
        <v>173.44736338388901</v>
      </c>
      <c r="T16" s="88">
        <v>176.05211802466323</v>
      </c>
      <c r="U16" s="88">
        <v>178.63084921791878</v>
      </c>
      <c r="V16" s="88">
        <v>180.99581563863165</v>
      </c>
      <c r="W16" s="88">
        <v>183.31710959727945</v>
      </c>
      <c r="X16" s="88">
        <v>184.89775472489634</v>
      </c>
      <c r="Y16" s="88">
        <v>186.40702438623921</v>
      </c>
      <c r="Z16" s="88">
        <v>187.86871922459036</v>
      </c>
      <c r="AA16" s="88">
        <v>189.89694148323275</v>
      </c>
      <c r="AB16" s="88">
        <v>191.85838201882888</v>
      </c>
      <c r="AC16" s="88">
        <v>193.61453885055357</v>
      </c>
      <c r="AD16" s="88">
        <v>195.34317048240595</v>
      </c>
      <c r="AE16" s="88">
        <v>197.04556867177897</v>
      </c>
      <c r="AF16" s="88">
        <v>198.72296368996822</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0.78241510951714544</v>
      </c>
      <c r="I17" s="95">
        <v>0.79263610200532109</v>
      </c>
      <c r="J17" s="95">
        <v>0.8022188309061663</v>
      </c>
      <c r="K17" s="95">
        <v>0.81127577788248806</v>
      </c>
      <c r="L17" s="95">
        <v>0.81962819343592119</v>
      </c>
      <c r="M17" s="95">
        <v>0.82726487450743758</v>
      </c>
      <c r="N17" s="95">
        <v>0.8346709433589552</v>
      </c>
      <c r="O17" s="95">
        <v>0.8416960468877609</v>
      </c>
      <c r="P17" s="95">
        <v>0.84827862738131443</v>
      </c>
      <c r="Q17" s="95">
        <v>0.85447259628393757</v>
      </c>
      <c r="R17" s="95">
        <v>0.86031156365427541</v>
      </c>
      <c r="S17" s="95">
        <v>0.86578571888347244</v>
      </c>
      <c r="T17" s="95">
        <v>0.87095168239584397</v>
      </c>
      <c r="U17" s="95">
        <v>0.87584508954832507</v>
      </c>
      <c r="V17" s="95">
        <v>0.88036115117271263</v>
      </c>
      <c r="W17" s="95">
        <v>0.8846208256046113</v>
      </c>
      <c r="X17" s="95">
        <v>0.88829936281076693</v>
      </c>
      <c r="Y17" s="95">
        <v>0.89176509706748042</v>
      </c>
      <c r="Z17" s="95">
        <v>0.89516858982164949</v>
      </c>
      <c r="AA17" s="95">
        <v>0.89868872263149346</v>
      </c>
      <c r="AB17" s="95">
        <v>0.90201007889614859</v>
      </c>
      <c r="AC17" s="95">
        <v>0.90497305359502178</v>
      </c>
      <c r="AD17" s="95">
        <v>0.9077898192396624</v>
      </c>
      <c r="AE17" s="95">
        <v>0.91048869749754613</v>
      </c>
      <c r="AF17" s="95">
        <v>0.91304530428197217</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0" t="s">
        <v>341</v>
      </c>
      <c r="C29" s="121"/>
      <c r="D29" s="121"/>
      <c r="E29" s="121"/>
      <c r="F29" s="121"/>
      <c r="G29" s="121"/>
      <c r="H29" s="121"/>
      <c r="I29" s="122"/>
    </row>
    <row r="30" spans="2:88" x14ac:dyDescent="0.35"/>
    <row r="31" spans="2:88" s="6" customFormat="1" x14ac:dyDescent="0.35">
      <c r="B31" s="52" t="s">
        <v>331</v>
      </c>
      <c r="C31" s="123" t="s">
        <v>329</v>
      </c>
      <c r="D31" s="123"/>
      <c r="E31" s="123"/>
      <c r="F31" s="123"/>
      <c r="G31" s="123"/>
      <c r="H31" s="123"/>
      <c r="I31" s="123"/>
    </row>
    <row r="32" spans="2:88" s="6" customFormat="1" ht="59.65" customHeight="1" x14ac:dyDescent="0.35">
      <c r="B32" s="53">
        <v>1</v>
      </c>
      <c r="C32" s="111" t="s">
        <v>231</v>
      </c>
      <c r="D32" s="112"/>
      <c r="E32" s="112"/>
      <c r="F32" s="112"/>
      <c r="G32" s="112"/>
      <c r="H32" s="112"/>
      <c r="I32" s="112"/>
    </row>
    <row r="33" spans="2:9" s="6" customFormat="1" ht="54" customHeight="1" x14ac:dyDescent="0.35">
      <c r="B33" s="53">
        <v>2</v>
      </c>
      <c r="C33" s="111" t="s">
        <v>233</v>
      </c>
      <c r="D33" s="112"/>
      <c r="E33" s="112"/>
      <c r="F33" s="112"/>
      <c r="G33" s="112"/>
      <c r="H33" s="112"/>
      <c r="I33" s="112"/>
    </row>
    <row r="34" spans="2:9" s="6" customFormat="1" ht="58.15" customHeight="1" x14ac:dyDescent="0.35">
      <c r="B34" s="53">
        <v>3</v>
      </c>
      <c r="C34" s="111" t="s">
        <v>235</v>
      </c>
      <c r="D34" s="112"/>
      <c r="E34" s="112"/>
      <c r="F34" s="112"/>
      <c r="G34" s="112"/>
      <c r="H34" s="112"/>
      <c r="I34" s="112"/>
    </row>
    <row r="35" spans="2:9" s="6" customFormat="1" ht="61.15" customHeight="1" x14ac:dyDescent="0.35">
      <c r="B35" s="53">
        <v>4</v>
      </c>
      <c r="C35" s="111" t="s">
        <v>238</v>
      </c>
      <c r="D35" s="112"/>
      <c r="E35" s="112"/>
      <c r="F35" s="112"/>
      <c r="G35" s="112"/>
      <c r="H35" s="112"/>
      <c r="I35" s="112"/>
    </row>
    <row r="36" spans="2:9" s="6" customFormat="1" ht="58.5" customHeight="1" x14ac:dyDescent="0.35">
      <c r="B36" s="53">
        <v>5</v>
      </c>
      <c r="C36" s="111" t="s">
        <v>240</v>
      </c>
      <c r="D36" s="112"/>
      <c r="E36" s="112"/>
      <c r="F36" s="112"/>
      <c r="G36" s="112"/>
      <c r="H36" s="112"/>
      <c r="I36" s="112"/>
    </row>
    <row r="37" spans="2:9" s="6" customFormat="1" ht="75.400000000000006" customHeight="1" x14ac:dyDescent="0.35">
      <c r="B37" s="53">
        <v>6</v>
      </c>
      <c r="C37" s="111" t="s">
        <v>242</v>
      </c>
      <c r="D37" s="112"/>
      <c r="E37" s="112"/>
      <c r="F37" s="112"/>
      <c r="G37" s="112"/>
      <c r="H37" s="112"/>
      <c r="I37" s="112"/>
    </row>
    <row r="38" spans="2:9" s="6" customFormat="1" ht="61.5" customHeight="1" x14ac:dyDescent="0.35">
      <c r="B38" s="53">
        <v>7</v>
      </c>
      <c r="C38" s="111" t="s">
        <v>244</v>
      </c>
      <c r="D38" s="112"/>
      <c r="E38" s="112"/>
      <c r="F38" s="112"/>
      <c r="G38" s="112"/>
      <c r="H38" s="112"/>
      <c r="I38" s="112"/>
    </row>
    <row r="39" spans="2:9" s="6" customFormat="1" ht="75.400000000000006" customHeight="1" x14ac:dyDescent="0.35">
      <c r="B39" s="53">
        <v>8</v>
      </c>
      <c r="C39" s="111" t="s">
        <v>246</v>
      </c>
      <c r="D39" s="112"/>
      <c r="E39" s="112"/>
      <c r="F39" s="112"/>
      <c r="G39" s="112"/>
      <c r="H39" s="112"/>
      <c r="I39" s="112"/>
    </row>
    <row r="40" spans="2:9" s="6" customFormat="1" ht="66" customHeight="1" x14ac:dyDescent="0.35">
      <c r="B40" s="53">
        <v>9</v>
      </c>
      <c r="C40" s="111" t="s">
        <v>248</v>
      </c>
      <c r="D40" s="112"/>
      <c r="E40" s="112"/>
      <c r="F40" s="112"/>
      <c r="G40" s="112"/>
      <c r="H40" s="112"/>
      <c r="I40" s="112"/>
    </row>
    <row r="41" spans="2:9" s="6" customFormat="1" ht="54.4" customHeight="1" x14ac:dyDescent="0.35">
      <c r="B41" s="53">
        <v>10</v>
      </c>
      <c r="C41" s="111" t="s">
        <v>250</v>
      </c>
      <c r="D41" s="112"/>
      <c r="E41" s="112"/>
      <c r="F41" s="112"/>
      <c r="G41" s="112"/>
      <c r="H41" s="112"/>
      <c r="I41" s="112"/>
    </row>
    <row r="42" spans="2:9" s="6" customFormat="1" ht="57.4" customHeight="1" x14ac:dyDescent="0.35">
      <c r="B42" s="53">
        <v>11</v>
      </c>
      <c r="C42" s="111" t="s">
        <v>252</v>
      </c>
      <c r="D42" s="112"/>
      <c r="E42" s="112"/>
      <c r="F42" s="112"/>
      <c r="G42" s="112"/>
      <c r="H42" s="112"/>
      <c r="I42" s="112"/>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70" zoomScaleNormal="70" workbookViewId="0">
      <pane xSplit="6" ySplit="6" topLeftCell="G7" activePane="bottomRight" state="frozen"/>
      <selection activeCell="E12" sqref="E12"/>
      <selection pane="topRight" activeCell="E12" sqref="E12"/>
      <selection pane="bottomLeft" activeCell="E12" sqref="E12"/>
      <selection pane="bottomRight" activeCell="O19" sqref="O19"/>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4" t="s">
        <v>253</v>
      </c>
      <c r="C1" s="104"/>
      <c r="D1" s="104"/>
      <c r="E1" s="104"/>
      <c r="F1" s="104"/>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327</v>
      </c>
      <c r="C4" s="117"/>
      <c r="D4" s="126" t="str">
        <f>'Cover sheet'!C6</f>
        <v>East Lincolnshire</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102.57111200611868</v>
      </c>
      <c r="I7" s="88">
        <v>101.54082117519546</v>
      </c>
      <c r="J7" s="88">
        <v>98.65186335863018</v>
      </c>
      <c r="K7" s="88">
        <v>97.549530536861482</v>
      </c>
      <c r="L7" s="88">
        <v>95.649478868072435</v>
      </c>
      <c r="M7" s="88">
        <v>94.659761548690028</v>
      </c>
      <c r="N7" s="88">
        <v>94.422855337766052</v>
      </c>
      <c r="O7" s="88">
        <v>94.246961225404448</v>
      </c>
      <c r="P7" s="88">
        <v>94.095732734379155</v>
      </c>
      <c r="Q7" s="88">
        <v>93.864357255839721</v>
      </c>
      <c r="R7" s="88">
        <v>93.622853816814583</v>
      </c>
      <c r="S7" s="88">
        <v>93.424683699598177</v>
      </c>
      <c r="T7" s="88">
        <v>93.276659491119077</v>
      </c>
      <c r="U7" s="88">
        <v>93.160662854922037</v>
      </c>
      <c r="V7" s="88">
        <v>93.025077541767956</v>
      </c>
      <c r="W7" s="88">
        <v>92.671734063765882</v>
      </c>
      <c r="X7" s="88">
        <v>92.162154926386222</v>
      </c>
      <c r="Y7" s="88">
        <v>91.725338648185613</v>
      </c>
      <c r="Z7" s="88">
        <v>91.314542451053754</v>
      </c>
      <c r="AA7" s="88">
        <v>91.122463647084814</v>
      </c>
      <c r="AB7" s="88">
        <v>89.647465436781232</v>
      </c>
      <c r="AC7" s="88">
        <v>89.591652909933558</v>
      </c>
      <c r="AD7" s="88">
        <v>89.55411728145765</v>
      </c>
      <c r="AE7" s="88">
        <v>89.543033069838003</v>
      </c>
      <c r="AF7" s="88">
        <v>89.577972520232791</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f>'Table 5'!H7-'Table 5'!H8-'Table 5'!H9</f>
        <v>131.87820078975929</v>
      </c>
      <c r="I8" s="88">
        <f>'Table 5'!I7-'Table 5'!I8-'Table 5'!I9</f>
        <v>131.87820078975932</v>
      </c>
      <c r="J8" s="88">
        <f>'Table 5'!J7-'Table 5'!J8-'Table 5'!J9</f>
        <v>128.92570375715277</v>
      </c>
      <c r="K8" s="88">
        <f>'Table 5'!K7-'Table 5'!K8-'Table 5'!K9</f>
        <v>128.92570375715277</v>
      </c>
      <c r="L8" s="88">
        <f>'Table 5'!L7-'Table 5'!L8-'Table 5'!L9</f>
        <v>128.92570375715277</v>
      </c>
      <c r="M8" s="88">
        <f>'Table 5'!M7-'Table 5'!M8-'Table 5'!M9</f>
        <v>145.18570375715277</v>
      </c>
      <c r="N8" s="88">
        <f>'Table 5'!N7-'Table 5'!N8-'Table 5'!N9</f>
        <v>145.18570375715277</v>
      </c>
      <c r="O8" s="88">
        <f>'Table 5'!O7-'Table 5'!O8-'Table 5'!O9</f>
        <v>145.18570375715277</v>
      </c>
      <c r="P8" s="88">
        <f>'Table 5'!P7-'Table 5'!P8-'Table 5'!P9</f>
        <v>145.18570375715277</v>
      </c>
      <c r="Q8" s="88">
        <f>'Table 5'!Q7-'Table 5'!Q8-'Table 5'!Q9</f>
        <v>145.18570375715277</v>
      </c>
      <c r="R8" s="88">
        <f>'Table 5'!R7-'Table 5'!R8-'Table 5'!R9</f>
        <v>145.18570375715277</v>
      </c>
      <c r="S8" s="88">
        <f>'Table 5'!S7-'Table 5'!S8-'Table 5'!S9</f>
        <v>161.44570375715273</v>
      </c>
      <c r="T8" s="88">
        <f>'Table 5'!T7-'Table 5'!T8-'Table 5'!T9</f>
        <v>161.44570375715273</v>
      </c>
      <c r="U8" s="88">
        <f>'Table 5'!U7-'Table 5'!U8-'Table 5'!U9</f>
        <v>161.44570375715273</v>
      </c>
      <c r="V8" s="88">
        <f>'Table 5'!V7-'Table 5'!V8-'Table 5'!V9</f>
        <v>161.44570375715273</v>
      </c>
      <c r="W8" s="88">
        <f>'Table 5'!W7-'Table 5'!W8-'Table 5'!W9</f>
        <v>161.44570375715273</v>
      </c>
      <c r="X8" s="88">
        <f>'Table 5'!X7-'Table 5'!X8-'Table 5'!X9</f>
        <v>169.12570375715273</v>
      </c>
      <c r="Y8" s="88">
        <f>'Table 5'!Y7-'Table 5'!Y8-'Table 5'!Y9</f>
        <v>169.12570375715273</v>
      </c>
      <c r="Z8" s="88">
        <f>'Table 5'!Z7-'Table 5'!Z8-'Table 5'!Z9</f>
        <v>169.12570375715273</v>
      </c>
      <c r="AA8" s="88">
        <f>'Table 5'!AA7-'Table 5'!AA8-'Table 5'!AA9</f>
        <v>169.12570375715273</v>
      </c>
      <c r="AB8" s="88">
        <f>'Table 5'!AB7-'Table 5'!AB8-'Table 5'!AB9</f>
        <v>169.12570375715273</v>
      </c>
      <c r="AC8" s="88">
        <f>'Table 5'!AC7-'Table 5'!AC8-'Table 5'!AC9</f>
        <v>169.12570375715273</v>
      </c>
      <c r="AD8" s="88">
        <f>'Table 5'!AD7-'Table 5'!AD8-'Table 5'!AD9</f>
        <v>169.12570375715273</v>
      </c>
      <c r="AE8" s="88">
        <f>'Table 5'!AE7-'Table 5'!AE8-'Table 5'!AE9</f>
        <v>169.12570375715273</v>
      </c>
      <c r="AF8" s="88">
        <f>'Table 5'!AF7-'Table 5'!AF8-'Table 5'!AF9</f>
        <v>169.12570375715273</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131.87799999999999</v>
      </c>
      <c r="I9" s="88">
        <v>131.87799999999999</v>
      </c>
      <c r="J9" s="88">
        <v>121.926</v>
      </c>
      <c r="K9" s="88">
        <v>121.926</v>
      </c>
      <c r="L9" s="88">
        <v>122.996</v>
      </c>
      <c r="M9" s="88">
        <v>114.026</v>
      </c>
      <c r="N9" s="88">
        <v>113.703</v>
      </c>
      <c r="O9" s="88">
        <v>113.524</v>
      </c>
      <c r="P9" s="88">
        <v>112.383</v>
      </c>
      <c r="Q9" s="88">
        <v>112.682</v>
      </c>
      <c r="R9" s="88">
        <v>110.82299999999999</v>
      </c>
      <c r="S9" s="88">
        <v>108.238</v>
      </c>
      <c r="T9" s="88">
        <v>105.6</v>
      </c>
      <c r="U9" s="88">
        <v>103.07</v>
      </c>
      <c r="V9" s="88">
        <v>100.697</v>
      </c>
      <c r="W9" s="88">
        <v>99.626000000000005</v>
      </c>
      <c r="X9" s="88">
        <v>106.07</v>
      </c>
      <c r="Y9" s="88">
        <v>104.67400000000001</v>
      </c>
      <c r="Z9" s="88">
        <v>100.919</v>
      </c>
      <c r="AA9" s="88">
        <v>98.62</v>
      </c>
      <c r="AB9" s="88">
        <v>105.696</v>
      </c>
      <c r="AC9" s="88">
        <v>102.586</v>
      </c>
      <c r="AD9" s="88">
        <v>99.293000000000006</v>
      </c>
      <c r="AE9" s="88">
        <v>103.631</v>
      </c>
      <c r="AF9" s="88">
        <v>100.193</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4.7809825193150486</v>
      </c>
      <c r="I10" s="88">
        <v>4.9808287907024571</v>
      </c>
      <c r="J10" s="88">
        <v>5.0462174958533321</v>
      </c>
      <c r="K10" s="88">
        <v>5.1990115056785164</v>
      </c>
      <c r="L10" s="88">
        <v>5.2958108108824851</v>
      </c>
      <c r="M10" s="88">
        <v>5.3638187155096748</v>
      </c>
      <c r="N10" s="88">
        <v>5.5343460673332192</v>
      </c>
      <c r="O10" s="88">
        <v>5.6616469466453863</v>
      </c>
      <c r="P10" s="88">
        <v>5.8370288026997947</v>
      </c>
      <c r="Q10" s="88">
        <v>5.9640073980929253</v>
      </c>
      <c r="R10" s="88">
        <v>6.1236295894122197</v>
      </c>
      <c r="S10" s="88">
        <v>6.2345336198214341</v>
      </c>
      <c r="T10" s="88">
        <v>6.2826269999090441</v>
      </c>
      <c r="U10" s="88">
        <v>6.4501014813991731</v>
      </c>
      <c r="V10" s="88">
        <v>6.6967882390472706</v>
      </c>
      <c r="W10" s="88">
        <v>6.7567020537688602</v>
      </c>
      <c r="X10" s="88">
        <v>6.9339386541926658</v>
      </c>
      <c r="Y10" s="88">
        <v>7.0664633476928644</v>
      </c>
      <c r="Z10" s="88">
        <v>7.1134873841083337</v>
      </c>
      <c r="AA10" s="88">
        <v>7.2287288427889589</v>
      </c>
      <c r="AB10" s="88">
        <v>6.6670643382557682</v>
      </c>
      <c r="AC10" s="88">
        <v>6.6667663768498207</v>
      </c>
      <c r="AD10" s="88">
        <v>6.6674937007360517</v>
      </c>
      <c r="AE10" s="88">
        <v>6.6698734233416834</v>
      </c>
      <c r="AF10" s="88">
        <v>6.6752433379223364</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24.526</v>
      </c>
      <c r="I11" s="95">
        <v>25.356999999999999</v>
      </c>
      <c r="J11" s="95">
        <v>18.228000000000002</v>
      </c>
      <c r="K11" s="95">
        <v>19.177</v>
      </c>
      <c r="L11" s="95">
        <v>22.050999999999998</v>
      </c>
      <c r="M11" s="95">
        <v>14.002000000000001</v>
      </c>
      <c r="N11" s="95">
        <v>13.746</v>
      </c>
      <c r="O11" s="95">
        <v>13.615</v>
      </c>
      <c r="P11" s="95">
        <v>12.45</v>
      </c>
      <c r="Q11" s="95">
        <v>12.853999999999999</v>
      </c>
      <c r="R11" s="95">
        <v>11.077</v>
      </c>
      <c r="S11" s="95">
        <v>8.5779999999999994</v>
      </c>
      <c r="T11" s="95">
        <v>6.0410000000000004</v>
      </c>
      <c r="U11" s="95">
        <v>3.4590000000000001</v>
      </c>
      <c r="V11" s="95">
        <v>0.97499999999999998</v>
      </c>
      <c r="W11" s="95">
        <v>0.19700000000000001</v>
      </c>
      <c r="X11" s="95">
        <v>6.9740000000000002</v>
      </c>
      <c r="Y11" s="95">
        <v>5.8819999999999997</v>
      </c>
      <c r="Z11" s="95">
        <v>2.4910000000000001</v>
      </c>
      <c r="AA11" s="95">
        <v>0.26900000000000002</v>
      </c>
      <c r="AB11" s="95">
        <v>9.3819999999999997</v>
      </c>
      <c r="AC11" s="95">
        <v>6.327</v>
      </c>
      <c r="AD11" s="95">
        <v>3.0710000000000002</v>
      </c>
      <c r="AE11" s="95">
        <v>7.4180000000000001</v>
      </c>
      <c r="AF11" s="95">
        <v>3.94</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0" t="s">
        <v>343</v>
      </c>
      <c r="C23" s="121"/>
      <c r="D23" s="121"/>
      <c r="E23" s="121"/>
      <c r="F23" s="121"/>
      <c r="G23" s="121"/>
      <c r="H23" s="121"/>
      <c r="I23" s="122"/>
    </row>
    <row r="24" spans="2:9" x14ac:dyDescent="0.35"/>
    <row r="25" spans="2:9" s="6" customFormat="1" x14ac:dyDescent="0.35">
      <c r="B25" s="52" t="s">
        <v>331</v>
      </c>
      <c r="C25" s="123" t="s">
        <v>329</v>
      </c>
      <c r="D25" s="123"/>
      <c r="E25" s="123"/>
      <c r="F25" s="123"/>
      <c r="G25" s="123"/>
      <c r="H25" s="123"/>
      <c r="I25" s="123"/>
    </row>
    <row r="26" spans="2:9" s="6" customFormat="1" ht="76.900000000000006" customHeight="1" x14ac:dyDescent="0.35">
      <c r="B26" s="53">
        <v>1</v>
      </c>
      <c r="C26" s="111" t="s">
        <v>255</v>
      </c>
      <c r="D26" s="112"/>
      <c r="E26" s="112"/>
      <c r="F26" s="112"/>
      <c r="G26" s="112"/>
      <c r="H26" s="112"/>
      <c r="I26" s="112"/>
    </row>
    <row r="27" spans="2:9" s="6" customFormat="1" ht="54" customHeight="1" x14ac:dyDescent="0.35">
      <c r="B27" s="53">
        <v>2</v>
      </c>
      <c r="C27" s="111" t="s">
        <v>257</v>
      </c>
      <c r="D27" s="112"/>
      <c r="E27" s="112"/>
      <c r="F27" s="112"/>
      <c r="G27" s="112"/>
      <c r="H27" s="112"/>
      <c r="I27" s="112"/>
    </row>
    <row r="28" spans="2:9" s="6" customFormat="1" ht="58.15" customHeight="1" x14ac:dyDescent="0.35">
      <c r="B28" s="53">
        <v>3</v>
      </c>
      <c r="C28" s="111" t="s">
        <v>259</v>
      </c>
      <c r="D28" s="112"/>
      <c r="E28" s="112"/>
      <c r="F28" s="112"/>
      <c r="G28" s="112"/>
      <c r="H28" s="112"/>
      <c r="I28" s="112"/>
    </row>
    <row r="29" spans="2:9" s="6" customFormat="1" ht="61.15" customHeight="1" x14ac:dyDescent="0.35">
      <c r="B29" s="53">
        <v>4</v>
      </c>
      <c r="C29" s="111" t="s">
        <v>218</v>
      </c>
      <c r="D29" s="112"/>
      <c r="E29" s="112"/>
      <c r="F29" s="112"/>
      <c r="G29" s="112"/>
      <c r="H29" s="112"/>
      <c r="I29" s="112"/>
    </row>
    <row r="30" spans="2:9" s="6" customFormat="1" ht="58.5" customHeight="1" x14ac:dyDescent="0.35">
      <c r="B30" s="53">
        <v>5</v>
      </c>
      <c r="C30" s="111" t="s">
        <v>262</v>
      </c>
      <c r="D30" s="112"/>
      <c r="E30" s="112"/>
      <c r="F30" s="112"/>
      <c r="G30" s="112"/>
      <c r="H30" s="112"/>
      <c r="I30" s="112"/>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76BE4BB3-68CF-4FC6-9F30-0D8817C6C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2022-11-28T14:14:02Z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