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15" documentId="10_ncr:100000_{885B27FA-9EC2-4FC9-A88C-4867297DDB49}" xr6:coauthVersionLast="47" xr6:coauthVersionMax="47" xr10:uidLastSave="{0DD0731F-1DDA-4F74-B552-36D15461A196}"/>
  <bookViews>
    <workbookView xWindow="40920" yWindow="5685" windowWidth="29040" windowHeight="16440"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9" i="19"/>
  <c r="B10" i="19" s="1"/>
  <c r="B11" i="19" s="1"/>
  <c r="B8" i="19"/>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<sst xmlns="http://schemas.openxmlformats.org/spreadsheetml/2006/main" count="1096" uniqueCount="444">
  <si>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</si>
  <si>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</si>
  <si>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</si>
  <si>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</si>
  <si>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</si>
  <si>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</si>
  <si>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</si>
  <si>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</si>
  <si>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</si>
  <si>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</si>
  <si>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</si>
  <si>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</si>
  <si>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</si>
  <si>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</si>
  <si>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</si>
  <si>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</si>
  <si>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</si>
  <si>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</si>
  <si>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</si>
  <si>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</si>
  <si>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</si>
  <si>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</si>
  <si>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</si>
  <si>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</si>
  <si>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</si>
  <si>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</si>
  <si>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</si>
  <si>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</si>
  <si>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</si>
  <si>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</si>
  <si>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</si>
  <si>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</si>
  <si>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</si>
  <si>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</si>
  <si>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</si>
  <si>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</si>
  <si>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</si>
  <si>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</si>
  <si>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</si>
  <si>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</si>
  <si>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</si>
  <si>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</si>
  <si>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</si>
  <si>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</si>
  <si>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</si>
  <si>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</si>
  <si>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</si>
  <si>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</si>
  <si>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</si>
  <si>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</si>
  <si>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</si>
  <si>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</si>
  <si>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</si>
  <si>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</si>
  <si>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</si>
  <si>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</si>
  <si>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</si>
  <si>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</si>
  <si>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</si>
  <si>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</si>
  <si>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</si>
  <si>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</si>
  <si>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</si>
  <si>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</si>
  <si>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</si>
  <si>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</si>
  <si>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</si>
  <si>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</si>
  <si>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</si>
  <si>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</si>
  <si>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</si>
  <si>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</si>
  <si>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</si>
  <si>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</si>
  <si>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</si>
  <si>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</si>
  <si>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</si>
  <si>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</si>
  <si>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</si>
  <si>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</si>
  <si>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</si>
  <si>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</si>
  <si>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</si>
  <si>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</si>
  <si>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</si>
  <si>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</si>
  <si>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</si>
  <si>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</si>
  <si>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</si>
  <si>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</si>
  <si>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</si>
  <si>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</si>
  <si>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</si>
  <si>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</si>
  <si>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</si>
  <si>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</si>
  <si>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</si>
  <si>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</si>
  <si>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</si>
  <si>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</si>
  <si>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</si>
  <si>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</si>
  <si>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</si>
  <si>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</si>
  <si>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</si>
  <si>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</si>
  <si>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</si>
  <si>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</si>
  <si>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</si>
  <si>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</si>
  <si>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</si>
  <si>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</si>
  <si>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</si>
  <si>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</si>
  <si>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</si>
  <si>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</si>
  <si>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</si>
  <si>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</si>
  <si>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</si>
  <si>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</si>
  <si>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</si>
  <si>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</si>
  <si>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</si>
  <si>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</si>
  <si>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</si>
  <si>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</si>
  <si>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</si>
  <si>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</si>
  <si>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</si>
  <si>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</si>
  <si>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</si>
  <si>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</si>
  <si>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</si>
  <si>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</si>
  <si>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</si>
  <si>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</si>
  <si>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</si>
  <si>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</si>
  <si>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</si>
  <si>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</si>
  <si>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</si>
  <si>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</si>
  <si>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</si>
  <si>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</si>
  <si>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</si>
  <si>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</si>
  <si>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</si>
  <si>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</si>
  <si>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</si>
  <si>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</si>
  <si>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</si>
  <si>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</si>
  <si>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</si>
  <si>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</si>
  <si>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</si>
  <si>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</si>
  <si>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</si>
  <si>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</si>
  <si>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</si>
  <si>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</si>
  <si>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</si>
  <si>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</si>
  <si>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</si>
  <si>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</si>
  <si>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</si>
  <si>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</si>
  <si>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</si>
  <si>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</si>
  <si>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</si>
  <si>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</si>
  <si>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</si>
  <si>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</si>
  <si>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</si>
  <si>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</si>
  <si>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</si>
  <si>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</si>
  <si>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</si>
  <si>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</si>
  <si>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</si>
  <si>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</si>
  <si>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</si>
  <si>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</si>
  <si>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</si>
  <si>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</si>
  <si>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</si>
  <si>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</si>
  <si>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</si>
  <si>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</si>
  <si>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</si>
  <si>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</si>
  <si>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</si>
  <si>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</si>
  <si>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</si>
  <si>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</si>
  <si>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</si>
  <si>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</si>
  <si>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</si>
  <si>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</si>
  <si>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</si>
  <si>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</si>
  <si>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</si>
  <si>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</si>
  <si>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</si>
  <si>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</si>
  <si>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</si>
  <si>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</si>
  <si>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</si>
  <si>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</si>
  <si>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</si>
  <si>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</si>
  <si>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</si>
  <si>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</si>
  <si>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</si>
  <si>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</si>
  <si>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</si>
  <si>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</si>
  <si>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</si>
  <si>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</si>
  <si>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</si>
  <si>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</si>
  <si>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</si>
  <si>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</si>
  <si>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</si>
  <si>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</si>
  <si>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</si>
  <si>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</si>
  <si>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</si>
  <si>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</si>
  <si>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</si>
  <si>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</si>
  <si>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</si>
  <si>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</si>
  <si>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</si>
  <si>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</si>
  <si>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</si>
  <si>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</si>
  <si>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</si>
  <si>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</si>
  <si>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</si>
  <si>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</si>
  <si>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</si>
  <si>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</si>
  <si>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</si>
  <si>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</si>
  <si>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</si>
  <si>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</si>
  <si>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</si>
  <si>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</si>
  <si>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</si>
  <si>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</si>
  <si>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</si>
  <si>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</si>
  <si>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</si>
  <si>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</si>
  <si>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</si>
  <si>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</si>
  <si>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</si>
  <si>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</si>
  <si>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</si>
  <si>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</si>
  <si>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</si>
  <si>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</si>
  <si>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</si>
  <si>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</si>
  <si>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</si>
  <si>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</si>
  <si>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</si>
  <si>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</si>
  <si>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</si>
  <si>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</si>
  <si>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</si>
  <si>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</si>
  <si>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</si>
  <si>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</si>
  <si>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</si>
  <si>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</si>
  <si>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</si>
  <si>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</si>
  <si>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</si>
  <si>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</si>
  <si>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</si>
  <si>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</si>
  <si>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</si>
  <si>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</si>
  <si>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</si>
  <si>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</si>
  <si>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</si>
  <si>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</si>
  <si>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</si>
  <si>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</si>
  <si>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</si>
  <si>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</si>
  <si>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</si>
  <si>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</si>
  <si>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</si>
  <si>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</si>
  <si>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</si>
  <si>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</si>
  <si>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</si>
  <si>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</si>
  <si>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</si>
  <si>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</si>
  <si>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</si>
  <si>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</si>
  <si>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</si>
  <si>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</si>
  <si>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</si>
  <si>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</si>
  <si>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</si>
  <si>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</si>
  <si>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</si>
  <si>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</si>
  <si>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</si>
  <si>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</si>
  <si>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</si>
  <si>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</si>
  <si>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</si>
  <si>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</si>
  <si>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</si>
  <si>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</si>
  <si>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</si>
  <si>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</si>
  <si>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</si>
  <si>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</si>
  <si>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</si>
  <si>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</si>
  <si>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</si>
  <si>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</si>
  <si>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</si>
  <si>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</si>
  <si>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</si>
  <si>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</si>
  <si>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</si>
  <si>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</si>
  <si>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</si>
  <si>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</si>
  <si>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</si>
  <si>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</si>
  <si>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</si>
  <si>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</si>
  <si>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</si>
  <si>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</si>
  <si>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</si>
  <si>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</si>
  <si>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</si>
  <si>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</si>
  <si>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</si>
  <si>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</si>
  <si>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</si>
  <si>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</si>
  <si>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</si>
  <si>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</si>
  <si>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</si>
  <si>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</si>
  <si>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</si>
  <si>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</si>
  <si>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</si>
  <si>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</si>
  <si>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</si>
  <si>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</si>
  <si>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</si>
  <si>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</si>
  <si>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</si>
  <si>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</si>
  <si>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</si>
  <si>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</si>
  <si>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</si>
  <si>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</si>
  <si>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</si>
  <si>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</si>
  <si>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</si>
  <si>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</si>
  <si>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</si>
  <si>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</si>
  <si>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</si>
  <si>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</si>
  <si>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</si>
  <si>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</si>
  <si>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</si>
  <si>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</si>
  <si>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</si>
  <si>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</si>
  <si>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</si>
  <si>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</si>
  <si>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</si>
  <si>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</si>
  <si>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</si>
  <si>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Fenland Reservoir</t>
  </si>
  <si>
    <t>NFN3</t>
  </si>
  <si>
    <t>New Reservoir</t>
  </si>
  <si>
    <t>N</t>
  </si>
  <si>
    <t>South Fenland WRZ to North Fenland WRZ Transfer (20 Ml/d)</t>
  </si>
  <si>
    <t>NFN4</t>
  </si>
  <si>
    <t>Bulk Supply</t>
  </si>
  <si>
    <t>Y</t>
  </si>
  <si>
    <t>Norfolk Rural North WRZ to North Fenland WRZ Transfer (20 Ml/d)</t>
  </si>
  <si>
    <t>NFN5</t>
  </si>
  <si>
    <t>Ely WRZ to North Fenland WRZ Transfer (22Ml/d)</t>
  </si>
  <si>
    <t>NFN6</t>
  </si>
  <si>
    <t>South Fenland WRZ to North Fenland WRZ Transfer (60 Ml/d)</t>
  </si>
  <si>
    <t>NFN7</t>
  </si>
  <si>
    <t>South Fenland WRZ to North Fenland WRZ Transfer (11 Ml/d)</t>
  </si>
  <si>
    <t>NFN8</t>
  </si>
  <si>
    <t>South Fenland WRZ to North Fenland WRZ Transfer (Least Cost)</t>
  </si>
  <si>
    <t>LCP9</t>
  </si>
  <si>
    <t>Kings Lynn desalination</t>
  </si>
  <si>
    <t>NFN1</t>
  </si>
  <si>
    <t>Desalination</t>
  </si>
  <si>
    <t>Kings Lynn water reuse</t>
  </si>
  <si>
    <t>NFN2</t>
  </si>
  <si>
    <t>Effluent Reuse</t>
  </si>
  <si>
    <t>Extended Plus (medium) Option - Leakage</t>
  </si>
  <si>
    <t>NFN_LKG1</t>
  </si>
  <si>
    <t>Distribution Loss  reductions</t>
  </si>
  <si>
    <t>DMO - Distribution Loss Saving</t>
  </si>
  <si>
    <t>NFN_WSM1</t>
  </si>
  <si>
    <t>Supply pipe repairs / replacement &amp; Customer education / awareness</t>
  </si>
  <si>
    <t>DMO - Measured Efficiency Saving</t>
  </si>
  <si>
    <t>NFN_WEF2</t>
  </si>
  <si>
    <t>Other water efficiency</t>
  </si>
  <si>
    <t>DMO - Measured HH Consumption Saving</t>
  </si>
  <si>
    <t>DMO - Unmeasured Efficiency Saving</t>
  </si>
  <si>
    <t>DMO - Measured HH CSPL</t>
  </si>
  <si>
    <t>North Fenland</t>
  </si>
  <si>
    <t>Anglian Water</t>
  </si>
  <si>
    <t>WRMP19</t>
  </si>
  <si>
    <t>For further information, or to discuss the bidding process please email kthompson@anglianwater.co.uk</t>
  </si>
  <si>
    <t>http://www.anglianwater.co.uk/about-us/water-resources-market-information.aspx</t>
  </si>
  <si>
    <t>Data has been produced for the AWS WRMP and has been independently assured.</t>
  </si>
  <si>
    <t>Kings Lynn and West Norfolk</t>
  </si>
  <si>
    <t>3 days (no critical period deficit in WRZ)</t>
  </si>
  <si>
    <t>1 in 10 years</t>
  </si>
  <si>
    <t>1 in 40 years</t>
  </si>
  <si>
    <t>1 in 100 years</t>
  </si>
  <si>
    <t>Sources constrained by licence at average DO,  licence/hydrological yield/asset at max DO</t>
  </si>
  <si>
    <t>n/a</t>
  </si>
  <si>
    <t xml:space="preserve">Spare capacity has been assessed at max works output. </t>
  </si>
  <si>
    <t>Works 1  - 0 Ml/d - GW3 - output at works capacity</t>
  </si>
  <si>
    <t>Works 2  - 0 Ml/d - SW5 - output at works capacity</t>
  </si>
  <si>
    <t>All Tables</t>
  </si>
  <si>
    <t>Revised to WRMP Final Plan Tables</t>
  </si>
  <si>
    <t>Low</t>
  </si>
  <si>
    <t>Reviewed Table 1 Line 12 and revised where necessary</t>
  </si>
  <si>
    <t>Updated Table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</si>
</sst>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3">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4" fontId="4" fillId="4" borderId="9" xfId="1" applyNumberFormat="1" applyFont="1" applyFill="1" applyBorder="1" applyAlignment="1">
      <alignment vertical="center"/>
    </xf>
    <xf numFmtId="2" fontId="0" fillId="0" borderId="0" xfId="0" applyNumberFormat="1"/>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86591</xdr:colOff>
      <xdr:row>5</xdr:row>
      <xdr:rowOff>138546</xdr:rowOff>
    </xdr:from>
    <xdr:to>
      <xdr:col>4</xdr:col>
      <xdr:colOff>3561312</xdr:colOff>
      <xdr:row>15</xdr:row>
      <xdr:rowOff>4196</xdr:rowOff>
    </xdr:to>
    <xdr:pic>
      <xdr:nvPicPr>
        <xdr:cNvPr id="4" name="Picture 3" descr="G:\AW_TW_AM_IM\Private\30 - WATER RESOURCES\(03) WRMP\(05) Demand Forecast\CURRENT\RZ_maps\NFN_noname.PNG">
          <a:extLst>
            <a:ext uri="{FF2B5EF4-FFF2-40B4-BE49-F238E27FC236}">
              <a16:creationId xmlns:a16="http://schemas.microsoft.com/office/drawing/2014/main" id="{EEFEB9DE-8A3C-43C6-9335-1F57729EB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5682" y="1731819"/>
          <a:ext cx="3474721" cy="30348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31" sqref="E31"/>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424</v>
      </c>
      <c r="E5" s="8" t="s">
        <v>3</v>
      </c>
    </row>
    <row r="6" spans="2:5" ht="15.4" thickBot="1" x14ac:dyDescent="0.4">
      <c r="B6" s="9" t="s">
        <v>327</v>
      </c>
      <c r="C6" s="45" t="s">
        <v>423</v>
      </c>
    </row>
    <row r="7" spans="2:5" ht="12" customHeight="1" thickBot="1" x14ac:dyDescent="0.4">
      <c r="B7" s="10"/>
      <c r="C7" s="41"/>
    </row>
    <row r="8" spans="2:5" ht="15" x14ac:dyDescent="0.35">
      <c r="B8" s="7" t="s">
        <v>4</v>
      </c>
      <c r="C8" s="44" t="s">
        <v>425</v>
      </c>
    </row>
    <row r="9" spans="2:5" ht="15" x14ac:dyDescent="0.35">
      <c r="B9" s="11" t="s">
        <v>5</v>
      </c>
      <c r="C9" s="96">
        <v>43160</v>
      </c>
    </row>
    <row r="10" spans="2:5" ht="15.4" thickBot="1" x14ac:dyDescent="0.4">
      <c r="B10" s="9" t="s">
        <v>6</v>
      </c>
      <c r="C10" s="98">
        <v>43831</v>
      </c>
    </row>
    <row r="11" spans="2:5" ht="12" customHeight="1" thickBot="1" x14ac:dyDescent="0.4">
      <c r="B11" s="10"/>
      <c r="C11" s="41"/>
    </row>
    <row r="12" spans="2:5" ht="30" x14ac:dyDescent="0.35">
      <c r="B12" s="7" t="s">
        <v>7</v>
      </c>
      <c r="C12" s="44" t="s">
        <v>426</v>
      </c>
    </row>
    <row r="13" spans="2:5" ht="37.15" customHeight="1" thickBot="1" x14ac:dyDescent="0.4">
      <c r="B13" s="9" t="s">
        <v>8</v>
      </c>
      <c r="C13" s="97" t="s">
        <v>427</v>
      </c>
    </row>
    <row r="14" spans="2:5" ht="12" customHeight="1" thickBot="1" x14ac:dyDescent="0.45">
      <c r="B14" s="12"/>
      <c r="C14" s="42"/>
    </row>
    <row r="15" spans="2:5" ht="59.45" customHeight="1" thickBot="1" x14ac:dyDescent="0.4">
      <c r="B15" s="13" t="s">
        <v>9</v>
      </c>
      <c r="C15" s="43" t="s">
        <v>428</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3" t="s">
        <v>263</v>
      </c>
      <c r="C1" s="103"/>
      <c r="D1" s="103"/>
      <c r="E1" s="103"/>
      <c r="F1" s="103"/>
    </row>
    <row r="2" spans="2:27" ht="13.9" thickBot="1" x14ac:dyDescent="0.4"/>
    <row r="3" spans="2:27" ht="15.4" thickBot="1" x14ac:dyDescent="0.4">
      <c r="B3" s="115" t="s">
        <v>2</v>
      </c>
      <c r="C3" s="116"/>
      <c r="D3" s="125" t="str">
        <f>'Cover sheet'!C5</f>
        <v>Anglian Water</v>
      </c>
      <c r="E3" s="126"/>
      <c r="F3" s="127"/>
    </row>
    <row r="4" spans="2:27" ht="15.4" thickBot="1" x14ac:dyDescent="0.4">
      <c r="B4" s="115" t="s">
        <v>327</v>
      </c>
      <c r="C4" s="116"/>
      <c r="D4" s="125" t="str">
        <f>'Cover sheet'!C6</f>
        <v>North Fenland</v>
      </c>
      <c r="E4" s="126"/>
      <c r="F4" s="127"/>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395</v>
      </c>
      <c r="K7" s="90" t="s">
        <v>397</v>
      </c>
      <c r="L7" s="90" t="s">
        <v>399</v>
      </c>
      <c r="M7" s="90" t="s">
        <v>401</v>
      </c>
      <c r="N7" s="90" t="s">
        <v>403</v>
      </c>
      <c r="O7" s="90" t="s">
        <v>405</v>
      </c>
      <c r="P7" s="90" t="s">
        <v>408</v>
      </c>
      <c r="Q7" s="90" t="s">
        <v>411</v>
      </c>
      <c r="R7" s="88" t="s">
        <v>414</v>
      </c>
      <c r="S7" s="88" t="s">
        <v>417</v>
      </c>
      <c r="T7" s="88" t="s">
        <v>420</v>
      </c>
      <c r="U7" s="88" t="s">
        <v>421</v>
      </c>
      <c r="V7" s="88" t="s">
        <v>422</v>
      </c>
      <c r="W7" s="33"/>
      <c r="X7" s="33"/>
      <c r="Y7" s="33"/>
      <c r="Z7" s="33"/>
      <c r="AA7" s="33"/>
    </row>
    <row r="8" spans="2:27" ht="38.25" x14ac:dyDescent="0.35">
      <c r="B8" s="60">
        <v>2</v>
      </c>
      <c r="C8" s="26" t="s">
        <v>267</v>
      </c>
      <c r="D8" s="37" t="s">
        <v>268</v>
      </c>
      <c r="E8" s="37" t="s">
        <v>266</v>
      </c>
      <c r="F8" s="37" t="s">
        <v>24</v>
      </c>
      <c r="H8" s="91" t="s">
        <v>388</v>
      </c>
      <c r="I8" s="91" t="s">
        <v>392</v>
      </c>
      <c r="J8" s="91" t="s">
        <v>396</v>
      </c>
      <c r="K8" s="91" t="s">
        <v>398</v>
      </c>
      <c r="L8" s="91" t="s">
        <v>400</v>
      </c>
      <c r="M8" s="91" t="s">
        <v>402</v>
      </c>
      <c r="N8" s="91" t="s">
        <v>404</v>
      </c>
      <c r="O8" s="91" t="s">
        <v>406</v>
      </c>
      <c r="P8" s="91" t="s">
        <v>409</v>
      </c>
      <c r="Q8" s="91" t="s">
        <v>412</v>
      </c>
      <c r="R8" s="91" t="s">
        <v>415</v>
      </c>
      <c r="S8" s="88" t="s">
        <v>418</v>
      </c>
      <c r="T8" s="91" t="s">
        <v>415</v>
      </c>
      <c r="U8" s="88" t="s">
        <v>418</v>
      </c>
      <c r="V8" s="91" t="s">
        <v>415</v>
      </c>
      <c r="W8" s="33"/>
      <c r="X8" s="33"/>
      <c r="Y8" s="33"/>
      <c r="Z8" s="33"/>
      <c r="AA8" s="33"/>
    </row>
    <row r="9" spans="2:27" ht="38.25" x14ac:dyDescent="0.35">
      <c r="B9" s="60">
        <v>3</v>
      </c>
      <c r="C9" s="26" t="s">
        <v>270</v>
      </c>
      <c r="D9" s="37" t="s">
        <v>271</v>
      </c>
      <c r="E9" s="37" t="s">
        <v>266</v>
      </c>
      <c r="F9" s="37" t="s">
        <v>24</v>
      </c>
      <c r="H9" s="88" t="s">
        <v>389</v>
      </c>
      <c r="I9" s="88" t="s">
        <v>393</v>
      </c>
      <c r="J9" s="88" t="s">
        <v>393</v>
      </c>
      <c r="K9" s="88" t="s">
        <v>393</v>
      </c>
      <c r="L9" s="88" t="s">
        <v>393</v>
      </c>
      <c r="M9" s="88" t="s">
        <v>393</v>
      </c>
      <c r="N9" s="88" t="s">
        <v>393</v>
      </c>
      <c r="O9" s="88" t="s">
        <v>407</v>
      </c>
      <c r="P9" s="88" t="s">
        <v>410</v>
      </c>
      <c r="Q9" s="88" t="s">
        <v>413</v>
      </c>
      <c r="R9" s="88" t="s">
        <v>416</v>
      </c>
      <c r="S9" s="88" t="s">
        <v>419</v>
      </c>
      <c r="T9" s="88" t="s">
        <v>416</v>
      </c>
      <c r="U9" s="88" t="s">
        <v>419</v>
      </c>
      <c r="V9" s="88" t="s">
        <v>416</v>
      </c>
      <c r="W9" s="33"/>
      <c r="X9" s="33"/>
      <c r="Y9" s="33"/>
      <c r="Z9" s="33"/>
      <c r="AA9" s="33"/>
    </row>
    <row r="10" spans="2:27" ht="38.25" x14ac:dyDescent="0.35">
      <c r="B10" s="60">
        <v>4</v>
      </c>
      <c r="C10" s="26" t="s">
        <v>273</v>
      </c>
      <c r="D10" s="37" t="s">
        <v>274</v>
      </c>
      <c r="E10" s="37" t="s">
        <v>275</v>
      </c>
      <c r="F10" s="37" t="s">
        <v>24</v>
      </c>
      <c r="H10" s="88" t="s">
        <v>390</v>
      </c>
      <c r="I10" s="88" t="s">
        <v>394</v>
      </c>
      <c r="J10" s="88" t="s">
        <v>390</v>
      </c>
      <c r="K10" s="88" t="s">
        <v>390</v>
      </c>
      <c r="L10" s="88" t="s">
        <v>390</v>
      </c>
      <c r="M10" s="88" t="s">
        <v>390</v>
      </c>
      <c r="N10" s="88" t="s">
        <v>390</v>
      </c>
      <c r="O10" s="88" t="s">
        <v>390</v>
      </c>
      <c r="P10" s="88" t="s">
        <v>390</v>
      </c>
      <c r="Q10" s="88" t="s">
        <v>394</v>
      </c>
      <c r="R10" s="88" t="s">
        <v>394</v>
      </c>
      <c r="S10" s="88" t="s">
        <v>394</v>
      </c>
      <c r="T10" s="88" t="s">
        <v>394</v>
      </c>
      <c r="U10" s="88" t="s">
        <v>394</v>
      </c>
      <c r="V10" s="88" t="s">
        <v>394</v>
      </c>
      <c r="W10" s="33"/>
      <c r="X10" s="33"/>
      <c r="Y10" s="33"/>
      <c r="Z10" s="33"/>
      <c r="AA10" s="33"/>
    </row>
    <row r="11" spans="2:27" ht="38.25" x14ac:dyDescent="0.35">
      <c r="B11" s="60">
        <v>5</v>
      </c>
      <c r="C11" s="26" t="s">
        <v>277</v>
      </c>
      <c r="D11" s="37" t="s">
        <v>278</v>
      </c>
      <c r="E11" s="37" t="s">
        <v>47</v>
      </c>
      <c r="F11" s="37" t="s">
        <v>24</v>
      </c>
      <c r="H11" s="92" t="s">
        <v>72</v>
      </c>
      <c r="I11" s="92" t="s">
        <v>61</v>
      </c>
      <c r="J11" s="92" t="s">
        <v>61</v>
      </c>
      <c r="K11" s="92" t="s">
        <v>61</v>
      </c>
      <c r="L11" s="92" t="s">
        <v>61</v>
      </c>
      <c r="M11" s="92" t="s">
        <v>61</v>
      </c>
      <c r="N11" s="92" t="s">
        <v>61</v>
      </c>
      <c r="O11" s="92" t="s">
        <v>61</v>
      </c>
      <c r="P11" s="92" t="s">
        <v>62</v>
      </c>
      <c r="Q11" s="92" t="s">
        <v>57</v>
      </c>
      <c r="R11" s="92" t="s">
        <v>57</v>
      </c>
      <c r="S11" s="92" t="s">
        <v>57</v>
      </c>
      <c r="T11" s="92" t="s">
        <v>57</v>
      </c>
      <c r="U11" s="92" t="s">
        <v>57</v>
      </c>
      <c r="V11" s="92" t="s">
        <v>57</v>
      </c>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41.6</v>
      </c>
      <c r="I13" s="93">
        <v>20</v>
      </c>
      <c r="J13" s="93">
        <v>20</v>
      </c>
      <c r="K13" s="93">
        <v>22</v>
      </c>
      <c r="L13" s="93">
        <v>60</v>
      </c>
      <c r="M13" s="93">
        <v>11</v>
      </c>
      <c r="N13" s="93">
        <v>12.1</v>
      </c>
      <c r="O13" s="93">
        <v>11</v>
      </c>
      <c r="P13" s="93">
        <v>15.8</v>
      </c>
      <c r="Q13" s="93">
        <v>0.67718502959179383</v>
      </c>
      <c r="R13" s="93">
        <v>8.8455171435118218E-2</v>
      </c>
      <c r="S13" s="93">
        <v>0.62917632515875166</v>
      </c>
      <c r="T13" s="93">
        <v>0.46515481083032889</v>
      </c>
      <c r="U13" s="93">
        <v>5.5913523636837215E-2</v>
      </c>
      <c r="V13" s="93">
        <v>0.44664265779483692</v>
      </c>
      <c r="W13" s="33"/>
      <c r="X13" s="33"/>
      <c r="Y13" s="33"/>
      <c r="Z13" s="33"/>
      <c r="AA13" s="33"/>
    </row>
    <row r="14" spans="2:27" ht="38.25" x14ac:dyDescent="0.35">
      <c r="B14" s="60">
        <v>8</v>
      </c>
      <c r="C14" s="26" t="s">
        <v>283</v>
      </c>
      <c r="D14" s="37" t="s">
        <v>284</v>
      </c>
      <c r="E14" s="37" t="s">
        <v>285</v>
      </c>
      <c r="F14" s="37">
        <v>2</v>
      </c>
      <c r="H14" s="88">
        <v>382323.28000738978</v>
      </c>
      <c r="I14" s="88">
        <v>183809.26923432207</v>
      </c>
      <c r="J14" s="88">
        <v>183809.26923432207</v>
      </c>
      <c r="K14" s="88">
        <v>202190.19615775425</v>
      </c>
      <c r="L14" s="88">
        <v>551427.80770296603</v>
      </c>
      <c r="M14" s="88">
        <v>101095.09807887713</v>
      </c>
      <c r="N14" s="88">
        <v>111204.6078867648</v>
      </c>
      <c r="O14" s="88">
        <v>104779.77079149125</v>
      </c>
      <c r="P14" s="88">
        <v>150501.8525914147</v>
      </c>
      <c r="Q14" s="88">
        <v>5731.1280244557774</v>
      </c>
      <c r="R14" s="88">
        <v>740.81201682251333</v>
      </c>
      <c r="S14" s="88">
        <v>4728.2308775930042</v>
      </c>
      <c r="T14" s="88">
        <v>3852.216154402251</v>
      </c>
      <c r="U14" s="88">
        <v>417.08756394162504</v>
      </c>
      <c r="V14" s="88">
        <v>3725.9791526643576</v>
      </c>
      <c r="W14" s="33"/>
      <c r="X14" s="33"/>
      <c r="Y14" s="33"/>
      <c r="Z14" s="33"/>
      <c r="AA14" s="33"/>
    </row>
    <row r="15" spans="2:27" ht="38.25" x14ac:dyDescent="0.35">
      <c r="B15" s="60">
        <v>9</v>
      </c>
      <c r="C15" s="26" t="s">
        <v>368</v>
      </c>
      <c r="D15" s="37" t="s">
        <v>286</v>
      </c>
      <c r="E15" s="37" t="s">
        <v>287</v>
      </c>
      <c r="F15" s="37">
        <v>2</v>
      </c>
      <c r="H15" s="88">
        <v>1353206.1503626001</v>
      </c>
      <c r="I15" s="88">
        <v>30714.258549047423</v>
      </c>
      <c r="J15" s="88">
        <v>58394.256389754104</v>
      </c>
      <c r="K15" s="88">
        <v>53065.712086383559</v>
      </c>
      <c r="L15" s="88">
        <v>62470.029638595552</v>
      </c>
      <c r="M15" s="88">
        <v>26798.0036009377</v>
      </c>
      <c r="N15" s="88">
        <v>22816.730662939623</v>
      </c>
      <c r="O15" s="88">
        <v>169205.80102813593</v>
      </c>
      <c r="P15" s="88">
        <v>354054.66099618666</v>
      </c>
      <c r="Q15" s="88">
        <v>7559.5770420575645</v>
      </c>
      <c r="R15" s="88">
        <v>529.44146029798935</v>
      </c>
      <c r="S15" s="88">
        <v>0</v>
      </c>
      <c r="T15" s="88">
        <v>5162.4903144752134</v>
      </c>
      <c r="U15" s="88">
        <v>0</v>
      </c>
      <c r="V15" s="88">
        <v>5087.7995967135266</v>
      </c>
      <c r="W15" s="33"/>
      <c r="X15" s="33"/>
      <c r="Y15" s="33"/>
      <c r="Z15" s="33"/>
      <c r="AA15" s="33"/>
    </row>
    <row r="16" spans="2:27" ht="38.25" x14ac:dyDescent="0.35">
      <c r="B16" s="60">
        <v>10</v>
      </c>
      <c r="C16" s="26" t="s">
        <v>369</v>
      </c>
      <c r="D16" s="37" t="s">
        <v>288</v>
      </c>
      <c r="E16" s="37" t="s">
        <v>287</v>
      </c>
      <c r="F16" s="37">
        <v>2</v>
      </c>
      <c r="H16" s="88">
        <v>143299.87523880968</v>
      </c>
      <c r="I16" s="88">
        <v>9973.7232011657597</v>
      </c>
      <c r="J16" s="88">
        <v>12814.266144089232</v>
      </c>
      <c r="K16" s="88">
        <v>5612.6956840711955</v>
      </c>
      <c r="L16" s="88">
        <v>21953.282708207498</v>
      </c>
      <c r="M16" s="88">
        <v>6898.4788159168429</v>
      </c>
      <c r="N16" s="88">
        <v>6919.3313930463873</v>
      </c>
      <c r="O16" s="88">
        <v>39054.984088895872</v>
      </c>
      <c r="P16" s="88">
        <v>84343.372400251887</v>
      </c>
      <c r="Q16" s="88">
        <v>739.02479319225108</v>
      </c>
      <c r="R16" s="88">
        <v>847.39358229743038</v>
      </c>
      <c r="S16" s="88">
        <v>1211.1510394457432</v>
      </c>
      <c r="T16" s="88">
        <v>3495.4443376443646</v>
      </c>
      <c r="U16" s="88">
        <v>106.88538418301701</v>
      </c>
      <c r="V16" s="88">
        <v>3407.6639182194722</v>
      </c>
      <c r="W16" s="33"/>
      <c r="X16" s="33"/>
      <c r="Y16" s="33"/>
      <c r="Z16" s="33"/>
      <c r="AA16" s="33"/>
    </row>
    <row r="17" spans="1:27" ht="38.25" x14ac:dyDescent="0.35">
      <c r="B17" s="60">
        <v>11</v>
      </c>
      <c r="C17" s="26" t="s">
        <v>375</v>
      </c>
      <c r="D17" s="37" t="s">
        <v>289</v>
      </c>
      <c r="E17" s="37" t="s">
        <v>287</v>
      </c>
      <c r="F17" s="37">
        <v>2</v>
      </c>
      <c r="H17" s="88">
        <v>0</v>
      </c>
      <c r="I17" s="88">
        <v>0</v>
      </c>
      <c r="J17" s="88">
        <v>0</v>
      </c>
      <c r="K17" s="88">
        <v>0</v>
      </c>
      <c r="L17" s="88">
        <v>0</v>
      </c>
      <c r="M17" s="88">
        <v>0</v>
      </c>
      <c r="N17" s="88">
        <v>0</v>
      </c>
      <c r="O17" s="88">
        <v>0</v>
      </c>
      <c r="P17" s="88">
        <v>0</v>
      </c>
      <c r="Q17" s="88">
        <v>1001.6483641387223</v>
      </c>
      <c r="R17" s="88">
        <v>582.85209958169526</v>
      </c>
      <c r="S17" s="88">
        <v>580.02909272446107</v>
      </c>
      <c r="T17" s="88">
        <v>2981.2335918217368</v>
      </c>
      <c r="U17" s="88">
        <v>51.093324445886445</v>
      </c>
      <c r="V17" s="88">
        <v>2899.8099614013172</v>
      </c>
      <c r="W17" s="33"/>
      <c r="X17" s="33"/>
      <c r="Y17" s="33"/>
      <c r="Z17" s="33"/>
      <c r="AA17" s="33"/>
    </row>
    <row r="18" spans="1:27" ht="38.25" x14ac:dyDescent="0.35">
      <c r="B18" s="60">
        <v>12</v>
      </c>
      <c r="C18" s="26" t="s">
        <v>376</v>
      </c>
      <c r="D18" s="37" t="s">
        <v>290</v>
      </c>
      <c r="E18" s="37" t="s">
        <v>287</v>
      </c>
      <c r="F18" s="37">
        <v>2</v>
      </c>
      <c r="H18" s="88">
        <v>38880.939581486295</v>
      </c>
      <c r="I18" s="88">
        <v>1166.0631348909035</v>
      </c>
      <c r="J18" s="88">
        <v>1906.7113475299157</v>
      </c>
      <c r="K18" s="88">
        <v>1303.0435967341809</v>
      </c>
      <c r="L18" s="88">
        <v>3053.2516750646441</v>
      </c>
      <c r="M18" s="88">
        <v>1566.3219625394054</v>
      </c>
      <c r="N18" s="88">
        <v>807.19883002512347</v>
      </c>
      <c r="O18" s="88">
        <v>3008.4435687494038</v>
      </c>
      <c r="P18" s="88">
        <v>5958.1521808603857</v>
      </c>
      <c r="Q18" s="88">
        <v>146.54566182642688</v>
      </c>
      <c r="R18" s="88">
        <v>9.367314341720979</v>
      </c>
      <c r="S18" s="88">
        <v>0</v>
      </c>
      <c r="T18" s="88">
        <v>47.897695731607449</v>
      </c>
      <c r="U18" s="88">
        <v>0</v>
      </c>
      <c r="V18" s="88">
        <v>46.700414430168273</v>
      </c>
      <c r="W18" s="33"/>
      <c r="X18" s="33"/>
      <c r="Y18" s="33"/>
      <c r="Z18" s="33"/>
      <c r="AA18" s="33"/>
    </row>
    <row r="19" spans="1:27" ht="38.25" x14ac:dyDescent="0.35">
      <c r="B19" s="60">
        <v>13</v>
      </c>
      <c r="C19" s="26" t="s">
        <v>377</v>
      </c>
      <c r="D19" s="37" t="s">
        <v>291</v>
      </c>
      <c r="E19" s="37" t="s">
        <v>287</v>
      </c>
      <c r="F19" s="37">
        <v>2</v>
      </c>
      <c r="H19" s="88">
        <v>45384.824888508061</v>
      </c>
      <c r="I19" s="88">
        <v>6630.6987112170345</v>
      </c>
      <c r="J19" s="88">
        <v>6630.6987112170345</v>
      </c>
      <c r="K19" s="88">
        <v>7293.7685823387374</v>
      </c>
      <c r="L19" s="88">
        <v>19892.09613365111</v>
      </c>
      <c r="M19" s="88">
        <v>3646.8842911693687</v>
      </c>
      <c r="N19" s="88">
        <v>4011.5727202863059</v>
      </c>
      <c r="O19" s="88">
        <v>8877.2319832999892</v>
      </c>
      <c r="P19" s="88">
        <v>23732.560560954353</v>
      </c>
      <c r="Q19" s="88">
        <v>3136.3652720957048</v>
      </c>
      <c r="R19" s="88">
        <v>444.74918661676554</v>
      </c>
      <c r="S19" s="88">
        <v>1524.2615492390776</v>
      </c>
      <c r="T19" s="88">
        <v>2321.626151344627</v>
      </c>
      <c r="U19" s="88">
        <v>134.5474303602345</v>
      </c>
      <c r="V19" s="88">
        <v>2261.0428730274452</v>
      </c>
      <c r="W19" s="33"/>
      <c r="X19" s="33"/>
      <c r="Y19" s="33"/>
      <c r="Z19" s="33"/>
      <c r="AA19" s="33"/>
    </row>
    <row r="20" spans="1:27" ht="38.25" x14ac:dyDescent="0.35">
      <c r="B20" s="60">
        <v>14</v>
      </c>
      <c r="C20" s="26" t="s">
        <v>378</v>
      </c>
      <c r="D20" s="37" t="s">
        <v>292</v>
      </c>
      <c r="E20" s="37" t="s">
        <v>287</v>
      </c>
      <c r="F20" s="37">
        <v>2</v>
      </c>
      <c r="H20" s="88">
        <v>1580771.7900714043</v>
      </c>
      <c r="I20" s="88">
        <v>48484.743596321117</v>
      </c>
      <c r="J20" s="88">
        <v>79745.932592590281</v>
      </c>
      <c r="K20" s="88">
        <v>67275.219949527673</v>
      </c>
      <c r="L20" s="88">
        <v>107368.66015551881</v>
      </c>
      <c r="M20" s="88">
        <v>38909.688670563322</v>
      </c>
      <c r="N20" s="88">
        <v>34554.833606297441</v>
      </c>
      <c r="O20" s="88">
        <v>220146.46066908119</v>
      </c>
      <c r="P20" s="88">
        <v>468088.74613825331</v>
      </c>
      <c r="Q20" s="88">
        <v>12583.16113331067</v>
      </c>
      <c r="R20" s="88">
        <v>2413.8036431356013</v>
      </c>
      <c r="S20" s="88">
        <v>3315.441681409282</v>
      </c>
      <c r="T20" s="88">
        <v>14008.69209101755</v>
      </c>
      <c r="U20" s="88">
        <v>292.52613898913796</v>
      </c>
      <c r="V20" s="88">
        <v>13703.016763791929</v>
      </c>
      <c r="W20" s="33"/>
      <c r="X20" s="33"/>
      <c r="Y20" s="33"/>
      <c r="Z20" s="33"/>
      <c r="AA20" s="33"/>
    </row>
    <row r="21" spans="1:27" ht="38.25" x14ac:dyDescent="0.35">
      <c r="B21" s="60">
        <v>15</v>
      </c>
      <c r="C21" s="26" t="s">
        <v>293</v>
      </c>
      <c r="D21" s="37" t="s">
        <v>294</v>
      </c>
      <c r="E21" s="37" t="s">
        <v>295</v>
      </c>
      <c r="F21" s="37">
        <v>2</v>
      </c>
      <c r="H21" s="88">
        <v>391.42424849789018</v>
      </c>
      <c r="I21" s="88">
        <v>22.13597927879453</v>
      </c>
      <c r="J21" s="88">
        <v>38.740441562316384</v>
      </c>
      <c r="K21" s="88">
        <v>29.021391187865643</v>
      </c>
      <c r="L21" s="88">
        <v>15.309948313719937</v>
      </c>
      <c r="M21" s="88">
        <v>33.331470127823252</v>
      </c>
      <c r="N21" s="88">
        <v>26.739954954263268</v>
      </c>
      <c r="O21" s="88">
        <v>198.76048930424253</v>
      </c>
      <c r="P21" s="88">
        <v>291.29078868325291</v>
      </c>
      <c r="Q21" s="88">
        <v>162.27608526109799</v>
      </c>
      <c r="R21" s="88">
        <v>264.5323101780387</v>
      </c>
      <c r="S21" s="88">
        <v>37.88267067622634</v>
      </c>
      <c r="T21" s="88">
        <v>302.14213786109229</v>
      </c>
      <c r="U21" s="88">
        <v>37.876628863241272</v>
      </c>
      <c r="V21" s="88">
        <v>305.83299072368214</v>
      </c>
      <c r="W21" s="33"/>
      <c r="X21" s="33"/>
      <c r="Y21" s="33"/>
      <c r="Z21" s="33"/>
      <c r="AA21" s="33"/>
    </row>
    <row r="22" spans="1:27" ht="38.25" x14ac:dyDescent="0.35">
      <c r="B22" s="60">
        <v>16</v>
      </c>
      <c r="C22" s="26" t="s">
        <v>297</v>
      </c>
      <c r="D22" s="37" t="s">
        <v>298</v>
      </c>
      <c r="E22" s="37" t="s">
        <v>295</v>
      </c>
      <c r="F22" s="37">
        <v>2</v>
      </c>
      <c r="H22" s="88">
        <v>413.4646966935548</v>
      </c>
      <c r="I22" s="88">
        <v>26.377746779740598</v>
      </c>
      <c r="J22" s="88">
        <v>43.385152949457243</v>
      </c>
      <c r="K22" s="88">
        <v>33.273235412976071</v>
      </c>
      <c r="L22" s="88">
        <v>19.471027513605986</v>
      </c>
      <c r="M22" s="88">
        <v>38.488205076179788</v>
      </c>
      <c r="N22" s="88">
        <v>31.073203047020534</v>
      </c>
      <c r="O22" s="88">
        <v>210.10397236616063</v>
      </c>
      <c r="P22" s="88">
        <v>311.01859417573394</v>
      </c>
      <c r="Q22" s="88">
        <v>219.55819307501085</v>
      </c>
      <c r="R22" s="88">
        <v>325.83213937172269</v>
      </c>
      <c r="S22" s="88">
        <v>70.1201309166415</v>
      </c>
      <c r="T22" s="88">
        <v>363.65280476301007</v>
      </c>
      <c r="U22" s="88">
        <v>70.135425814345183</v>
      </c>
      <c r="V22" s="88">
        <v>367.76955002534652</v>
      </c>
      <c r="W22" s="33"/>
      <c r="X22" s="33"/>
      <c r="Y22" s="33"/>
      <c r="Z22" s="33"/>
      <c r="AA22" s="33"/>
    </row>
    <row r="23" spans="1:27" ht="38.25" x14ac:dyDescent="0.35">
      <c r="B23" s="60">
        <v>17</v>
      </c>
      <c r="C23" s="26" t="s">
        <v>300</v>
      </c>
      <c r="D23" s="37" t="s">
        <v>301</v>
      </c>
      <c r="E23" s="37" t="s">
        <v>302</v>
      </c>
      <c r="F23" s="37" t="s">
        <v>24</v>
      </c>
      <c r="H23" s="90">
        <v>2</v>
      </c>
      <c r="I23" s="90">
        <v>4</v>
      </c>
      <c r="J23" s="90">
        <v>4</v>
      </c>
      <c r="K23" s="90">
        <v>4</v>
      </c>
      <c r="L23" s="90">
        <v>4</v>
      </c>
      <c r="M23" s="90">
        <v>4</v>
      </c>
      <c r="N23" s="90">
        <v>4</v>
      </c>
      <c r="O23" s="90">
        <v>4</v>
      </c>
      <c r="P23" s="90">
        <v>4</v>
      </c>
      <c r="Q23" s="90">
        <v>5</v>
      </c>
      <c r="R23" s="90">
        <v>3</v>
      </c>
      <c r="S23" s="90">
        <v>5</v>
      </c>
      <c r="T23" s="90">
        <v>3</v>
      </c>
      <c r="U23" s="90">
        <v>5</v>
      </c>
      <c r="V23" s="90">
        <v>3</v>
      </c>
      <c r="W23" s="33"/>
      <c r="X23" s="33"/>
      <c r="Y23" s="33"/>
      <c r="Z23" s="33"/>
      <c r="AA23" s="33"/>
    </row>
    <row r="24" spans="1:27" ht="38.25" x14ac:dyDescent="0.4">
      <c r="A24" s="5"/>
      <c r="B24" s="60">
        <v>18</v>
      </c>
      <c r="C24" s="26" t="s">
        <v>304</v>
      </c>
      <c r="D24" s="37" t="s">
        <v>305</v>
      </c>
      <c r="E24" s="37" t="s">
        <v>302</v>
      </c>
      <c r="F24" s="37" t="s">
        <v>24</v>
      </c>
      <c r="G24" s="5"/>
      <c r="H24" s="94">
        <v>2</v>
      </c>
      <c r="I24" s="94">
        <v>5</v>
      </c>
      <c r="J24" s="94">
        <v>5</v>
      </c>
      <c r="K24" s="94">
        <v>5</v>
      </c>
      <c r="L24" s="94">
        <v>5</v>
      </c>
      <c r="M24" s="94">
        <v>5</v>
      </c>
      <c r="N24" s="94">
        <v>5</v>
      </c>
      <c r="O24" s="94">
        <v>2</v>
      </c>
      <c r="P24" s="94">
        <v>4</v>
      </c>
      <c r="Q24" s="94">
        <v>5</v>
      </c>
      <c r="R24" s="94">
        <v>3</v>
      </c>
      <c r="S24" s="94">
        <v>5</v>
      </c>
      <c r="T24" s="94">
        <v>3</v>
      </c>
      <c r="U24" s="94">
        <v>5</v>
      </c>
      <c r="V24" s="94">
        <v>3</v>
      </c>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19" t="s">
        <v>342</v>
      </c>
      <c r="C36" s="120"/>
      <c r="D36" s="120"/>
      <c r="E36" s="120"/>
      <c r="F36" s="120"/>
      <c r="G36" s="120"/>
      <c r="H36" s="120"/>
      <c r="I36" s="121"/>
    </row>
    <row r="37" spans="2:9" x14ac:dyDescent="0.35"/>
    <row r="38" spans="2:9" s="6" customFormat="1" x14ac:dyDescent="0.35">
      <c r="B38" s="52" t="s">
        <v>331</v>
      </c>
      <c r="C38" s="122" t="s">
        <v>329</v>
      </c>
      <c r="D38" s="122"/>
      <c r="E38" s="122"/>
      <c r="F38" s="122"/>
      <c r="G38" s="122"/>
      <c r="H38" s="122"/>
      <c r="I38" s="122"/>
    </row>
    <row r="39" spans="2:9" s="6" customFormat="1" ht="42" customHeight="1" x14ac:dyDescent="0.35">
      <c r="B39" s="53">
        <v>1</v>
      </c>
      <c r="C39" s="110" t="s">
        <v>366</v>
      </c>
      <c r="D39" s="111"/>
      <c r="E39" s="111"/>
      <c r="F39" s="111"/>
      <c r="G39" s="111"/>
      <c r="H39" s="111"/>
      <c r="I39" s="111"/>
    </row>
    <row r="40" spans="2:9" s="6" customFormat="1" ht="25.5" customHeight="1" x14ac:dyDescent="0.35">
      <c r="B40" s="53">
        <v>2</v>
      </c>
      <c r="C40" s="110" t="s">
        <v>269</v>
      </c>
      <c r="D40" s="111"/>
      <c r="E40" s="111"/>
      <c r="F40" s="111"/>
      <c r="G40" s="111"/>
      <c r="H40" s="111"/>
      <c r="I40" s="111"/>
    </row>
    <row r="41" spans="2:9" s="6" customFormat="1" ht="27" customHeight="1" x14ac:dyDescent="0.35">
      <c r="B41" s="53">
        <v>3</v>
      </c>
      <c r="C41" s="110" t="s">
        <v>272</v>
      </c>
      <c r="D41" s="111"/>
      <c r="E41" s="111"/>
      <c r="F41" s="111"/>
      <c r="G41" s="111"/>
      <c r="H41" s="111"/>
      <c r="I41" s="111"/>
    </row>
    <row r="42" spans="2:9" s="6" customFormat="1" ht="40.5" customHeight="1" x14ac:dyDescent="0.35">
      <c r="B42" s="53">
        <v>4</v>
      </c>
      <c r="C42" s="110" t="s">
        <v>276</v>
      </c>
      <c r="D42" s="111"/>
      <c r="E42" s="111"/>
      <c r="F42" s="111"/>
      <c r="G42" s="111"/>
      <c r="H42" s="111"/>
      <c r="I42" s="111"/>
    </row>
    <row r="43" spans="2:9" s="6" customFormat="1" ht="40.5" customHeight="1" x14ac:dyDescent="0.35">
      <c r="B43" s="53">
        <v>5</v>
      </c>
      <c r="C43" s="110" t="s">
        <v>279</v>
      </c>
      <c r="D43" s="111"/>
      <c r="E43" s="111"/>
      <c r="F43" s="111"/>
      <c r="G43" s="111"/>
      <c r="H43" s="111"/>
      <c r="I43" s="111"/>
    </row>
    <row r="44" spans="2:9" s="6" customFormat="1" ht="50.65" customHeight="1" x14ac:dyDescent="0.35">
      <c r="B44" s="53">
        <v>6</v>
      </c>
      <c r="C44" s="110" t="s">
        <v>367</v>
      </c>
      <c r="D44" s="111"/>
      <c r="E44" s="111"/>
      <c r="F44" s="111"/>
      <c r="G44" s="111"/>
      <c r="H44" s="111"/>
      <c r="I44" s="111"/>
    </row>
    <row r="45" spans="2:9" s="6" customFormat="1" ht="27.4" customHeight="1" x14ac:dyDescent="0.35">
      <c r="B45" s="53">
        <v>7</v>
      </c>
      <c r="C45" s="110" t="s">
        <v>282</v>
      </c>
      <c r="D45" s="111"/>
      <c r="E45" s="111"/>
      <c r="F45" s="111"/>
      <c r="G45" s="111"/>
      <c r="H45" s="111"/>
      <c r="I45" s="111"/>
    </row>
    <row r="46" spans="2:9" s="6" customFormat="1" ht="37.15" customHeight="1" x14ac:dyDescent="0.35">
      <c r="B46" s="53">
        <v>8</v>
      </c>
      <c r="C46" s="110" t="s">
        <v>370</v>
      </c>
      <c r="D46" s="111"/>
      <c r="E46" s="111"/>
      <c r="F46" s="111"/>
      <c r="G46" s="111"/>
      <c r="H46" s="111"/>
      <c r="I46" s="111"/>
    </row>
    <row r="47" spans="2:9" s="6" customFormat="1" ht="31.5" customHeight="1" x14ac:dyDescent="0.35">
      <c r="B47" s="53">
        <v>9</v>
      </c>
      <c r="C47" s="110" t="s">
        <v>371</v>
      </c>
      <c r="D47" s="111"/>
      <c r="E47" s="111"/>
      <c r="F47" s="111"/>
      <c r="G47" s="111"/>
      <c r="H47" s="111"/>
      <c r="I47" s="111"/>
    </row>
    <row r="48" spans="2:9" s="6" customFormat="1" ht="28.9" customHeight="1" x14ac:dyDescent="0.35">
      <c r="B48" s="53">
        <v>10</v>
      </c>
      <c r="C48" s="110" t="s">
        <v>372</v>
      </c>
      <c r="D48" s="111"/>
      <c r="E48" s="111"/>
      <c r="F48" s="111"/>
      <c r="G48" s="111"/>
      <c r="H48" s="111"/>
      <c r="I48" s="111"/>
    </row>
    <row r="49" spans="2:9" s="6" customFormat="1" ht="33" customHeight="1" x14ac:dyDescent="0.35">
      <c r="B49" s="53">
        <v>11</v>
      </c>
      <c r="C49" s="110" t="s">
        <v>373</v>
      </c>
      <c r="D49" s="111"/>
      <c r="E49" s="111"/>
      <c r="F49" s="111"/>
      <c r="G49" s="111"/>
      <c r="H49" s="111"/>
      <c r="I49" s="111"/>
    </row>
    <row r="50" spans="2:9" s="6" customFormat="1" ht="59.65" customHeight="1" x14ac:dyDescent="0.35">
      <c r="B50" s="53">
        <v>12</v>
      </c>
      <c r="C50" s="110" t="s">
        <v>374</v>
      </c>
      <c r="D50" s="111"/>
      <c r="E50" s="111"/>
      <c r="F50" s="111"/>
      <c r="G50" s="111"/>
      <c r="H50" s="111"/>
      <c r="I50" s="111"/>
    </row>
    <row r="51" spans="2:9" s="6" customFormat="1" ht="25.5" customHeight="1" x14ac:dyDescent="0.35">
      <c r="B51" s="53">
        <v>13</v>
      </c>
      <c r="C51" s="110" t="s">
        <v>380</v>
      </c>
      <c r="D51" s="111"/>
      <c r="E51" s="111"/>
      <c r="F51" s="111"/>
      <c r="G51" s="111"/>
      <c r="H51" s="111"/>
      <c r="I51" s="111"/>
    </row>
    <row r="52" spans="2:9" s="6" customFormat="1" ht="25.9" customHeight="1" x14ac:dyDescent="0.35">
      <c r="B52" s="53">
        <v>14</v>
      </c>
      <c r="C52" s="110" t="s">
        <v>379</v>
      </c>
      <c r="D52" s="111"/>
      <c r="E52" s="111"/>
      <c r="F52" s="111"/>
      <c r="G52" s="111"/>
      <c r="H52" s="111"/>
      <c r="I52" s="111"/>
    </row>
    <row r="53" spans="2:9" s="6" customFormat="1" ht="22.9" customHeight="1" x14ac:dyDescent="0.35">
      <c r="B53" s="53">
        <v>15</v>
      </c>
      <c r="C53" s="110" t="s">
        <v>296</v>
      </c>
      <c r="D53" s="111"/>
      <c r="E53" s="111"/>
      <c r="F53" s="111"/>
      <c r="G53" s="111"/>
      <c r="H53" s="111"/>
      <c r="I53" s="111"/>
    </row>
    <row r="54" spans="2:9" s="6" customFormat="1" ht="28.9" customHeight="1" x14ac:dyDescent="0.35">
      <c r="B54" s="53">
        <v>16</v>
      </c>
      <c r="C54" s="110" t="s">
        <v>299</v>
      </c>
      <c r="D54" s="111"/>
      <c r="E54" s="111"/>
      <c r="F54" s="111"/>
      <c r="G54" s="111"/>
      <c r="H54" s="111"/>
      <c r="I54" s="111"/>
    </row>
    <row r="55" spans="2:9" s="6" customFormat="1" ht="41.65" customHeight="1" x14ac:dyDescent="0.35">
      <c r="B55" s="53">
        <v>17</v>
      </c>
      <c r="C55" s="110" t="s">
        <v>303</v>
      </c>
      <c r="D55" s="111"/>
      <c r="E55" s="111"/>
      <c r="F55" s="111"/>
      <c r="G55" s="111"/>
      <c r="H55" s="111"/>
      <c r="I55" s="111"/>
    </row>
    <row r="56" spans="2:9" s="6" customFormat="1" ht="58.5" customHeight="1" x14ac:dyDescent="0.35">
      <c r="B56" s="53">
        <v>18</v>
      </c>
      <c r="C56" s="110" t="s">
        <v>306</v>
      </c>
      <c r="D56" s="111"/>
      <c r="E56" s="111"/>
      <c r="F56" s="111"/>
      <c r="G56" s="111"/>
      <c r="H56" s="111"/>
      <c r="I56" s="111"/>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44" sqref="D44"/>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3" t="s">
        <v>12</v>
      </c>
      <c r="C1" s="103"/>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439</v>
      </c>
      <c r="D4" s="19" t="s">
        <v>440</v>
      </c>
      <c r="E4" s="20"/>
      <c r="F4" s="20"/>
    </row>
    <row r="5" spans="2:6" x14ac:dyDescent="0.35">
      <c r="B5" s="101">
        <v>43929</v>
      </c>
      <c r="C5" s="19" t="s">
        <v>439</v>
      </c>
      <c r="D5" s="19" t="s">
        <v>442</v>
      </c>
      <c r="E5" s="20"/>
      <c r="F5" s="20"/>
    </row>
    <row r="6" spans="2:6" x14ac:dyDescent="0.35">
      <c r="B6" s="101">
        <v>44887</v>
      </c>
      <c r="C6" s="19"/>
      <c r="D6" s="19" t="s">
        <v>443</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H17" sqref="H17"/>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15" t="s">
        <v>2</v>
      </c>
      <c r="C3" s="116"/>
      <c r="D3" s="117" t="str">
        <f>'Cover sheet'!C5</f>
        <v>Anglian Water</v>
      </c>
      <c r="E3" s="117"/>
      <c r="F3" s="117"/>
      <c r="G3" s="68"/>
      <c r="H3" s="24"/>
    </row>
    <row r="4" spans="2:9" s="23" customFormat="1" ht="19.149999999999999" customHeight="1" thickBot="1" x14ac:dyDescent="0.4">
      <c r="B4" s="115" t="s">
        <v>327</v>
      </c>
      <c r="C4" s="116"/>
      <c r="D4" s="117" t="str">
        <f>'Cover sheet'!C6</f>
        <v>North Fenland</v>
      </c>
      <c r="E4" s="117"/>
      <c r="F4" s="117"/>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04" t="s">
        <v>381</v>
      </c>
      <c r="I6" s="105"/>
    </row>
    <row r="7" spans="2:9" ht="40.15" customHeight="1" x14ac:dyDescent="0.35">
      <c r="B7" s="27">
        <v>1</v>
      </c>
      <c r="C7" s="46" t="s">
        <v>23</v>
      </c>
      <c r="D7" s="46" t="s">
        <v>24</v>
      </c>
      <c r="E7" s="61" t="s">
        <v>332</v>
      </c>
      <c r="F7" s="27" t="s">
        <v>24</v>
      </c>
      <c r="G7" s="63"/>
      <c r="H7" s="28" t="s">
        <v>429</v>
      </c>
      <c r="I7" s="99" t="s">
        <v>427</v>
      </c>
    </row>
    <row r="8" spans="2:9" ht="40.15" customHeight="1" x14ac:dyDescent="0.35">
      <c r="B8" s="27">
        <v>2</v>
      </c>
      <c r="C8" s="46" t="s">
        <v>25</v>
      </c>
      <c r="D8" s="46" t="s">
        <v>24</v>
      </c>
      <c r="E8" s="61" t="s">
        <v>26</v>
      </c>
      <c r="F8" s="27">
        <v>0</v>
      </c>
      <c r="G8" s="63"/>
      <c r="H8" s="28">
        <v>16</v>
      </c>
    </row>
    <row r="9" spans="2:9" ht="40.15" customHeight="1" x14ac:dyDescent="0.35">
      <c r="B9" s="27">
        <v>3</v>
      </c>
      <c r="C9" s="46" t="s">
        <v>27</v>
      </c>
      <c r="D9" s="46" t="s">
        <v>24</v>
      </c>
      <c r="E9" s="61" t="s">
        <v>28</v>
      </c>
      <c r="F9" s="27">
        <v>0</v>
      </c>
      <c r="G9" s="63"/>
      <c r="H9" s="100">
        <v>0.75</v>
      </c>
    </row>
    <row r="10" spans="2:9" ht="40.15" customHeight="1" x14ac:dyDescent="0.35">
      <c r="B10" s="27">
        <v>4</v>
      </c>
      <c r="C10" s="46" t="s">
        <v>30</v>
      </c>
      <c r="D10" s="46" t="s">
        <v>24</v>
      </c>
      <c r="E10" s="61" t="s">
        <v>28</v>
      </c>
      <c r="F10" s="27">
        <v>0</v>
      </c>
      <c r="G10" s="63"/>
      <c r="H10" s="100">
        <v>0</v>
      </c>
    </row>
    <row r="11" spans="2:9" ht="40.15" customHeight="1" x14ac:dyDescent="0.35">
      <c r="B11" s="27">
        <v>5</v>
      </c>
      <c r="C11" s="46" t="s">
        <v>32</v>
      </c>
      <c r="D11" s="46" t="s">
        <v>24</v>
      </c>
      <c r="E11" s="61" t="s">
        <v>28</v>
      </c>
      <c r="F11" s="27">
        <v>0</v>
      </c>
      <c r="G11" s="63"/>
      <c r="H11" s="100">
        <v>0.25</v>
      </c>
    </row>
    <row r="12" spans="2:9" ht="40.15" customHeight="1" x14ac:dyDescent="0.35">
      <c r="B12" s="27">
        <v>6</v>
      </c>
      <c r="C12" s="46" t="s">
        <v>34</v>
      </c>
      <c r="D12" s="46" t="s">
        <v>24</v>
      </c>
      <c r="E12" s="61" t="s">
        <v>28</v>
      </c>
      <c r="F12" s="27">
        <v>0</v>
      </c>
      <c r="G12" s="63"/>
      <c r="H12" s="100">
        <v>0</v>
      </c>
    </row>
    <row r="13" spans="2:9" ht="40.15" customHeight="1" x14ac:dyDescent="0.35">
      <c r="B13" s="27">
        <v>7</v>
      </c>
      <c r="C13" s="46" t="s">
        <v>36</v>
      </c>
      <c r="D13" s="46" t="s">
        <v>24</v>
      </c>
      <c r="E13" s="61" t="s">
        <v>28</v>
      </c>
      <c r="F13" s="27" t="s">
        <v>24</v>
      </c>
      <c r="G13" s="63"/>
      <c r="H13" s="28" t="s">
        <v>430</v>
      </c>
    </row>
    <row r="14" spans="2:9" ht="40.15" customHeight="1" x14ac:dyDescent="0.35">
      <c r="B14" s="27">
        <v>8</v>
      </c>
      <c r="C14" s="46" t="s">
        <v>37</v>
      </c>
      <c r="D14" s="46" t="s">
        <v>24</v>
      </c>
      <c r="E14" s="61" t="s">
        <v>38</v>
      </c>
      <c r="F14" s="27">
        <v>0</v>
      </c>
      <c r="G14" s="63"/>
      <c r="H14" s="28" t="s">
        <v>431</v>
      </c>
    </row>
    <row r="15" spans="2:9" ht="40.15" customHeight="1" x14ac:dyDescent="0.35">
      <c r="B15" s="27">
        <v>9</v>
      </c>
      <c r="C15" s="46" t="s">
        <v>39</v>
      </c>
      <c r="D15" s="47" t="s">
        <v>24</v>
      </c>
      <c r="E15" s="61" t="s">
        <v>38</v>
      </c>
      <c r="F15" s="27">
        <v>0</v>
      </c>
      <c r="G15" s="63"/>
      <c r="H15" s="28" t="s">
        <v>432</v>
      </c>
    </row>
    <row r="16" spans="2:9" ht="40.15" customHeight="1" x14ac:dyDescent="0.35">
      <c r="B16" s="27">
        <v>10</v>
      </c>
      <c r="C16" s="46" t="s">
        <v>41</v>
      </c>
      <c r="D16" s="47" t="s">
        <v>24</v>
      </c>
      <c r="E16" s="75" t="s">
        <v>38</v>
      </c>
      <c r="F16" s="27">
        <v>0</v>
      </c>
      <c r="G16" s="63"/>
      <c r="H16" s="28" t="s">
        <v>433</v>
      </c>
    </row>
    <row r="17" spans="2:8" ht="40.15" customHeight="1" x14ac:dyDescent="0.35">
      <c r="B17" s="27">
        <v>11</v>
      </c>
      <c r="C17" s="46" t="s">
        <v>347</v>
      </c>
      <c r="D17" s="47" t="s">
        <v>24</v>
      </c>
      <c r="E17" s="75" t="s">
        <v>266</v>
      </c>
      <c r="F17" s="27" t="s">
        <v>24</v>
      </c>
      <c r="G17" s="63"/>
      <c r="H17" s="28" t="s">
        <v>434</v>
      </c>
    </row>
    <row r="18" spans="2:8" ht="40.15" customHeight="1" x14ac:dyDescent="0.35">
      <c r="B18" s="27">
        <v>12</v>
      </c>
      <c r="C18" s="46" t="s">
        <v>43</v>
      </c>
      <c r="D18" s="47" t="s">
        <v>24</v>
      </c>
      <c r="E18" s="75" t="s">
        <v>44</v>
      </c>
      <c r="F18" s="27">
        <v>1</v>
      </c>
      <c r="G18" s="63"/>
      <c r="H18" s="28">
        <v>5</v>
      </c>
    </row>
    <row r="19" spans="2:8" ht="40.15" customHeight="1" x14ac:dyDescent="0.35">
      <c r="B19" s="27">
        <v>13</v>
      </c>
      <c r="C19" s="46" t="s">
        <v>46</v>
      </c>
      <c r="D19" s="46" t="s">
        <v>24</v>
      </c>
      <c r="E19" s="75" t="s">
        <v>47</v>
      </c>
      <c r="F19" s="27" t="s">
        <v>24</v>
      </c>
      <c r="G19" s="63"/>
      <c r="H19" s="28" t="s">
        <v>435</v>
      </c>
    </row>
    <row r="20" spans="2:8" ht="40.15" customHeight="1" x14ac:dyDescent="0.35">
      <c r="B20" s="27">
        <v>14</v>
      </c>
      <c r="C20" s="46" t="s">
        <v>49</v>
      </c>
      <c r="D20" s="47" t="s">
        <v>24</v>
      </c>
      <c r="E20" s="75" t="s">
        <v>50</v>
      </c>
      <c r="F20" s="27" t="s">
        <v>348</v>
      </c>
      <c r="G20" s="63"/>
      <c r="H20" s="28" t="s">
        <v>441</v>
      </c>
    </row>
    <row r="21" spans="2:8" ht="40.15" customHeight="1" x14ac:dyDescent="0.35">
      <c r="B21" s="27">
        <v>15</v>
      </c>
      <c r="C21" s="46" t="s">
        <v>52</v>
      </c>
      <c r="D21" s="46" t="s">
        <v>24</v>
      </c>
      <c r="E21" s="75" t="s">
        <v>266</v>
      </c>
      <c r="F21" s="27" t="s">
        <v>24</v>
      </c>
      <c r="G21" s="63"/>
      <c r="H21" s="28" t="s">
        <v>435</v>
      </c>
    </row>
    <row r="22" spans="2:8" ht="40.15" customHeight="1" x14ac:dyDescent="0.35">
      <c r="B22" s="27">
        <v>16</v>
      </c>
      <c r="C22" s="46" t="s">
        <v>53</v>
      </c>
      <c r="D22" s="46" t="s">
        <v>24</v>
      </c>
      <c r="E22" s="75" t="s">
        <v>266</v>
      </c>
      <c r="F22" s="27" t="s">
        <v>24</v>
      </c>
      <c r="G22" s="63"/>
      <c r="H22" s="28" t="s">
        <v>436</v>
      </c>
    </row>
    <row r="23" spans="2:8" x14ac:dyDescent="0.35">
      <c r="H23" s="28" t="s">
        <v>437</v>
      </c>
    </row>
    <row r="24" spans="2:8" ht="13.9" customHeight="1" x14ac:dyDescent="0.35">
      <c r="H24" s="28" t="s">
        <v>438</v>
      </c>
    </row>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06" t="s">
        <v>336</v>
      </c>
      <c r="C33" s="107"/>
      <c r="D33" s="107"/>
      <c r="E33" s="107"/>
      <c r="F33" s="108"/>
      <c r="G33" s="70"/>
      <c r="H33" s="57"/>
      <c r="I33" s="57"/>
      <c r="J33" s="57"/>
      <c r="K33" s="58"/>
    </row>
    <row r="34" spans="1:11" s="6" customFormat="1" ht="13.9" customHeight="1" x14ac:dyDescent="0.35">
      <c r="H34" s="42"/>
    </row>
    <row r="35" spans="1:11" s="6" customFormat="1" ht="13.9" customHeight="1" x14ac:dyDescent="0.35">
      <c r="B35" s="54" t="s">
        <v>328</v>
      </c>
      <c r="C35" s="109" t="s">
        <v>329</v>
      </c>
      <c r="D35" s="109"/>
      <c r="E35" s="109"/>
      <c r="F35" s="109"/>
      <c r="G35" s="71"/>
    </row>
    <row r="36" spans="1:11" s="56" customFormat="1" ht="73.150000000000006" customHeight="1" x14ac:dyDescent="0.35">
      <c r="A36" s="6"/>
      <c r="B36" s="53">
        <v>1</v>
      </c>
      <c r="C36" s="112" t="s">
        <v>344</v>
      </c>
      <c r="D36" s="113"/>
      <c r="E36" s="113"/>
      <c r="F36" s="114"/>
      <c r="G36" s="72"/>
      <c r="H36" s="55"/>
      <c r="I36" s="55"/>
      <c r="J36" s="55"/>
    </row>
    <row r="37" spans="1:11" s="56" customFormat="1" ht="57" customHeight="1" x14ac:dyDescent="0.35">
      <c r="A37" s="6"/>
      <c r="B37" s="53">
        <v>2</v>
      </c>
      <c r="C37" s="110" t="s">
        <v>345</v>
      </c>
      <c r="D37" s="110"/>
      <c r="E37" s="110"/>
      <c r="F37" s="110"/>
      <c r="G37" s="72"/>
    </row>
    <row r="38" spans="1:11" s="56" customFormat="1" ht="40.15" customHeight="1" x14ac:dyDescent="0.35">
      <c r="A38" s="6"/>
      <c r="B38" s="53">
        <v>3</v>
      </c>
      <c r="C38" s="110" t="s">
        <v>29</v>
      </c>
      <c r="D38" s="110"/>
      <c r="E38" s="110"/>
      <c r="F38" s="110"/>
      <c r="G38" s="72"/>
    </row>
    <row r="39" spans="1:11" s="56" customFormat="1" ht="40.15" customHeight="1" x14ac:dyDescent="0.35">
      <c r="A39" s="6"/>
      <c r="B39" s="53">
        <v>4</v>
      </c>
      <c r="C39" s="110" t="s">
        <v>31</v>
      </c>
      <c r="D39" s="110"/>
      <c r="E39" s="110"/>
      <c r="F39" s="110"/>
      <c r="G39" s="72"/>
    </row>
    <row r="40" spans="1:11" s="56" customFormat="1" ht="40.15" customHeight="1" x14ac:dyDescent="0.35">
      <c r="A40" s="6"/>
      <c r="B40" s="53">
        <v>5</v>
      </c>
      <c r="C40" s="110" t="s">
        <v>33</v>
      </c>
      <c r="D40" s="110"/>
      <c r="E40" s="110"/>
      <c r="F40" s="110"/>
      <c r="G40" s="72"/>
    </row>
    <row r="41" spans="1:11" s="56" customFormat="1" ht="40.15" customHeight="1" x14ac:dyDescent="0.35">
      <c r="A41" s="6"/>
      <c r="B41" s="53">
        <v>6</v>
      </c>
      <c r="C41" s="110" t="s">
        <v>35</v>
      </c>
      <c r="D41" s="110"/>
      <c r="E41" s="110"/>
      <c r="F41" s="110"/>
      <c r="G41" s="72"/>
    </row>
    <row r="42" spans="1:11" s="56" customFormat="1" ht="60" customHeight="1" x14ac:dyDescent="0.35">
      <c r="A42" s="6"/>
      <c r="B42" s="53">
        <v>7</v>
      </c>
      <c r="C42" s="110" t="s">
        <v>383</v>
      </c>
      <c r="D42" s="110"/>
      <c r="E42" s="110"/>
      <c r="F42" s="110"/>
      <c r="G42" s="72"/>
    </row>
    <row r="43" spans="1:11" s="56" customFormat="1" ht="66" customHeight="1" x14ac:dyDescent="0.35">
      <c r="A43" s="6"/>
      <c r="B43" s="53">
        <v>8</v>
      </c>
      <c r="C43" s="110" t="s">
        <v>346</v>
      </c>
      <c r="D43" s="110"/>
      <c r="E43" s="110"/>
      <c r="F43" s="110"/>
      <c r="G43" s="72"/>
    </row>
    <row r="44" spans="1:11" s="56" customFormat="1" ht="49.5" customHeight="1" x14ac:dyDescent="0.35">
      <c r="A44" s="6"/>
      <c r="B44" s="53">
        <v>9</v>
      </c>
      <c r="C44" s="110" t="s">
        <v>40</v>
      </c>
      <c r="D44" s="110"/>
      <c r="E44" s="110"/>
      <c r="F44" s="110"/>
      <c r="G44" s="72"/>
    </row>
    <row r="45" spans="1:11" s="56" customFormat="1" ht="47.65" customHeight="1" x14ac:dyDescent="0.35">
      <c r="A45" s="6"/>
      <c r="B45" s="53">
        <v>10</v>
      </c>
      <c r="C45" s="111" t="s">
        <v>42</v>
      </c>
      <c r="D45" s="111"/>
      <c r="E45" s="111"/>
      <c r="F45" s="111"/>
      <c r="G45" s="73"/>
    </row>
    <row r="46" spans="1:11" s="56" customFormat="1" ht="77.650000000000006" customHeight="1" x14ac:dyDescent="0.35">
      <c r="A46" s="6"/>
      <c r="B46" s="53">
        <v>11</v>
      </c>
      <c r="C46" s="111" t="s">
        <v>384</v>
      </c>
      <c r="D46" s="111"/>
      <c r="E46" s="111"/>
      <c r="F46" s="111"/>
      <c r="G46" s="73"/>
    </row>
    <row r="47" spans="1:11" s="56" customFormat="1" ht="40.15" customHeight="1" x14ac:dyDescent="0.35">
      <c r="A47" s="6"/>
      <c r="B47" s="53">
        <v>12</v>
      </c>
      <c r="C47" s="111" t="s">
        <v>45</v>
      </c>
      <c r="D47" s="111"/>
      <c r="E47" s="111"/>
      <c r="F47" s="111"/>
      <c r="G47" s="73"/>
    </row>
    <row r="48" spans="1:11" s="56" customFormat="1" ht="40.15" customHeight="1" x14ac:dyDescent="0.35">
      <c r="A48" s="6"/>
      <c r="B48" s="53">
        <v>13</v>
      </c>
      <c r="C48" s="111" t="s">
        <v>48</v>
      </c>
      <c r="D48" s="111"/>
      <c r="E48" s="111"/>
      <c r="F48" s="111"/>
      <c r="G48" s="73"/>
    </row>
    <row r="49" spans="1:7" s="56" customFormat="1" ht="47.65" customHeight="1" x14ac:dyDescent="0.35">
      <c r="A49" s="6"/>
      <c r="B49" s="53">
        <v>14</v>
      </c>
      <c r="C49" s="111" t="s">
        <v>51</v>
      </c>
      <c r="D49" s="111"/>
      <c r="E49" s="111"/>
      <c r="F49" s="111"/>
      <c r="G49" s="73"/>
    </row>
    <row r="50" spans="1:7" s="56" customFormat="1" ht="91.15" customHeight="1" x14ac:dyDescent="0.35">
      <c r="A50" s="6"/>
      <c r="B50" s="53">
        <v>15</v>
      </c>
      <c r="C50" s="111" t="s">
        <v>385</v>
      </c>
      <c r="D50" s="111"/>
      <c r="E50" s="111"/>
      <c r="F50" s="111"/>
      <c r="G50" s="73"/>
    </row>
    <row r="51" spans="1:7" s="56" customFormat="1" ht="149.65" customHeight="1" x14ac:dyDescent="0.35">
      <c r="A51" s="6"/>
      <c r="B51" s="53">
        <v>16</v>
      </c>
      <c r="C51" s="111" t="s">
        <v>386</v>
      </c>
      <c r="D51" s="111"/>
      <c r="E51" s="111"/>
      <c r="F51" s="111"/>
      <c r="G51" s="73"/>
    </row>
    <row r="52" spans="1:7" x14ac:dyDescent="0.35"/>
    <row r="53" spans="1:7" x14ac:dyDescent="0.35">
      <c r="B53" s="106" t="s">
        <v>362</v>
      </c>
      <c r="C53" s="107"/>
      <c r="D53" s="107"/>
      <c r="E53" s="107"/>
      <c r="F53" s="108"/>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6259F3D0-0955-4EF5-8727-A5D71DD3601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5" t="s">
        <v>2</v>
      </c>
      <c r="C3" s="128"/>
      <c r="D3" s="125" t="str">
        <f>'Cover sheet'!C5</f>
        <v>Anglian Water</v>
      </c>
      <c r="E3" s="126"/>
      <c r="F3" s="127"/>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5" t="s">
        <v>327</v>
      </c>
      <c r="C4" s="128"/>
      <c r="D4" s="125" t="str">
        <f>'Cover sheet'!C6</f>
        <v>North Fenland</v>
      </c>
      <c r="E4" s="126"/>
      <c r="F4" s="127"/>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18" t="s">
        <v>56</v>
      </c>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38.298676187214724</v>
      </c>
      <c r="I7" s="88">
        <v>38.298676187214724</v>
      </c>
      <c r="J7" s="88">
        <v>38.298676187214724</v>
      </c>
      <c r="K7" s="88">
        <v>38.298676187214724</v>
      </c>
      <c r="L7" s="88">
        <v>38.298676187214724</v>
      </c>
      <c r="M7" s="88">
        <v>38.298676187214724</v>
      </c>
      <c r="N7" s="88">
        <v>38.298676187214724</v>
      </c>
      <c r="O7" s="88">
        <v>38.298676187214724</v>
      </c>
      <c r="P7" s="88">
        <v>38.298676187214724</v>
      </c>
      <c r="Q7" s="88">
        <v>38.298676187214724</v>
      </c>
      <c r="R7" s="88">
        <v>38.298676187214724</v>
      </c>
      <c r="S7" s="88">
        <v>38.298676187214724</v>
      </c>
      <c r="T7" s="88">
        <v>38.298676187214724</v>
      </c>
      <c r="U7" s="88">
        <v>38.298676187214724</v>
      </c>
      <c r="V7" s="88">
        <v>38.298676187214724</v>
      </c>
      <c r="W7" s="88">
        <v>38.298676187214724</v>
      </c>
      <c r="X7" s="88">
        <v>38.298676187214724</v>
      </c>
      <c r="Y7" s="88">
        <v>38.298676187214724</v>
      </c>
      <c r="Z7" s="88">
        <v>38.298676187214724</v>
      </c>
      <c r="AA7" s="88">
        <v>38.298676187214724</v>
      </c>
      <c r="AB7" s="88">
        <v>38.298676187214724</v>
      </c>
      <c r="AC7" s="88">
        <v>38.298676187214724</v>
      </c>
      <c r="AD7" s="88">
        <v>38.298676187214724</v>
      </c>
      <c r="AE7" s="88">
        <v>38.298676187214724</v>
      </c>
      <c r="AF7" s="89">
        <v>38.298676187214724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-3</v>
      </c>
      <c r="K9" s="88">
        <v>-3</v>
      </c>
      <c r="L9" s="88">
        <v>-3</v>
      </c>
      <c r="M9" s="88">
        <v>-3</v>
      </c>
      <c r="N9" s="88">
        <v>-3</v>
      </c>
      <c r="O9" s="88">
        <v>-3</v>
      </c>
      <c r="P9" s="88">
        <v>-3</v>
      </c>
      <c r="Q9" s="88">
        <v>-3</v>
      </c>
      <c r="R9" s="88">
        <v>-3</v>
      </c>
      <c r="S9" s="88">
        <v>-3</v>
      </c>
      <c r="T9" s="88">
        <v>-3</v>
      </c>
      <c r="U9" s="88">
        <v>-3</v>
      </c>
      <c r="V9" s="88">
        <v>-3</v>
      </c>
      <c r="W9" s="88">
        <v>-3</v>
      </c>
      <c r="X9" s="88">
        <v>-3</v>
      </c>
      <c r="Y9" s="88">
        <v>-3</v>
      </c>
      <c r="Z9" s="88">
        <v>-3</v>
      </c>
      <c r="AA9" s="88">
        <v>-3</v>
      </c>
      <c r="AB9" s="88">
        <v>-3</v>
      </c>
      <c r="AC9" s="88">
        <v>-3</v>
      </c>
      <c r="AD9" s="88">
        <v>-3</v>
      </c>
      <c r="AE9" s="88">
        <v>-3</v>
      </c>
      <c r="AF9" s="89">
        <v>-3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1.3</v>
      </c>
      <c r="I11" s="88">
        <v>1.3</v>
      </c>
      <c r="J11" s="88">
        <v>1.3</v>
      </c>
      <c r="K11" s="88">
        <v>1.3</v>
      </c>
      <c r="L11" s="88">
        <v>1.3</v>
      </c>
      <c r="M11" s="88">
        <v>1.3</v>
      </c>
      <c r="N11" s="88">
        <v>1.3</v>
      </c>
      <c r="O11" s="88">
        <v>1.3</v>
      </c>
      <c r="P11" s="88">
        <v>1.3</v>
      </c>
      <c r="Q11" s="88">
        <v>1.3</v>
      </c>
      <c r="R11" s="88">
        <v>1.3</v>
      </c>
      <c r="S11" s="88">
        <v>1.3</v>
      </c>
      <c r="T11" s="88">
        <v>1.3</v>
      </c>
      <c r="U11" s="88">
        <v>1.3</v>
      </c>
      <c r="V11" s="88">
        <v>1.3</v>
      </c>
      <c r="W11" s="88">
        <v>1.3</v>
      </c>
      <c r="X11" s="88">
        <v>1.3</v>
      </c>
      <c r="Y11" s="88">
        <v>1.3</v>
      </c>
      <c r="Z11" s="88">
        <v>1.3</v>
      </c>
      <c r="AA11" s="88">
        <v>1.3</v>
      </c>
      <c r="AB11" s="88">
        <v>1.3</v>
      </c>
      <c r="AC11" s="88">
        <v>1.3</v>
      </c>
      <c r="AD11" s="88">
        <v>1.3</v>
      </c>
      <c r="AE11" s="88">
        <v>1.3</v>
      </c>
      <c r="AF11" s="89">
        <v>1.3</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0.65975563127455139</v>
      </c>
      <c r="I12" s="95">
        <v>0.65975563127455139</v>
      </c>
      <c r="J12" s="95">
        <v>0.60626193144147966</v>
      </c>
      <c r="K12" s="95">
        <v>0.60626193144147966</v>
      </c>
      <c r="L12" s="95">
        <v>0.60626193144147966</v>
      </c>
      <c r="M12" s="95">
        <v>0.60626193144147966</v>
      </c>
      <c r="N12" s="95">
        <v>0.60626193144147966</v>
      </c>
      <c r="O12" s="95">
        <v>0.60626193144147966</v>
      </c>
      <c r="P12" s="95">
        <v>0.60626193144147966</v>
      </c>
      <c r="Q12" s="95">
        <v>0.60626193144147966</v>
      </c>
      <c r="R12" s="95">
        <v>0.60626193144147966</v>
      </c>
      <c r="S12" s="95">
        <v>0.60626193144147966</v>
      </c>
      <c r="T12" s="95">
        <v>0.60626193144147966</v>
      </c>
      <c r="U12" s="95">
        <v>0.60626193144147966</v>
      </c>
      <c r="V12" s="95">
        <v>0.60626193144147966</v>
      </c>
      <c r="W12" s="95">
        <v>0.60626193144147966</v>
      </c>
      <c r="X12" s="95">
        <v>0.60626193144147966</v>
      </c>
      <c r="Y12" s="95">
        <v>0.60626193144147966</v>
      </c>
      <c r="Z12" s="95">
        <v>0.60626193144147966</v>
      </c>
      <c r="AA12" s="95">
        <v>0.60626193144147966</v>
      </c>
      <c r="AB12" s="95">
        <v>0.60626193144147966</v>
      </c>
      <c r="AC12" s="95">
        <v>0.60626193144147966</v>
      </c>
      <c r="AD12" s="95">
        <v>0.60626193144147966</v>
      </c>
      <c r="AE12" s="95">
        <v>0.60626193144147966</v>
      </c>
      <c r="AF12" s="95">
        <v>0.60626193144147966</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19" t="s">
        <v>337</v>
      </c>
      <c r="C24" s="120"/>
      <c r="D24" s="120"/>
      <c r="E24" s="120"/>
      <c r="F24" s="120"/>
      <c r="G24" s="120"/>
      <c r="H24" s="120"/>
      <c r="I24" s="121"/>
    </row>
    <row r="25" spans="2:9" x14ac:dyDescent="0.35"/>
    <row r="26" spans="2:9" s="6" customFormat="1" x14ac:dyDescent="0.35">
      <c r="B26" s="52" t="s">
        <v>331</v>
      </c>
      <c r="C26" s="122" t="s">
        <v>329</v>
      </c>
      <c r="D26" s="122"/>
      <c r="E26" s="122"/>
      <c r="F26" s="122"/>
      <c r="G26" s="122"/>
      <c r="H26" s="122"/>
      <c r="I26" s="122"/>
    </row>
    <row r="27" spans="2:9" s="6" customFormat="1" ht="76.150000000000006" customHeight="1" x14ac:dyDescent="0.35">
      <c r="B27" s="53">
        <v>1</v>
      </c>
      <c r="C27" s="123" t="s">
        <v>140</v>
      </c>
      <c r="D27" s="124"/>
      <c r="E27" s="124"/>
      <c r="F27" s="124"/>
      <c r="G27" s="124"/>
      <c r="H27" s="124"/>
      <c r="I27" s="124"/>
    </row>
    <row r="28" spans="2:9" s="6" customFormat="1" ht="55.9" customHeight="1" x14ac:dyDescent="0.35">
      <c r="B28" s="53">
        <f>B27+1</f>
        <v>2</v>
      </c>
      <c r="C28" s="123" t="s">
        <v>142</v>
      </c>
      <c r="D28" s="124"/>
      <c r="E28" s="124"/>
      <c r="F28" s="124"/>
      <c r="G28" s="124"/>
      <c r="H28" s="124"/>
      <c r="I28" s="124"/>
    </row>
    <row r="29" spans="2:9" s="6" customFormat="1" ht="58.15" customHeight="1" x14ac:dyDescent="0.35">
      <c r="B29" s="53">
        <f t="shared" ref="B29:B32" si="1">B28+1</f>
        <v>3</v>
      </c>
      <c r="C29" s="123" t="s">
        <v>145</v>
      </c>
      <c r="D29" s="124"/>
      <c r="E29" s="124"/>
      <c r="F29" s="124"/>
      <c r="G29" s="124"/>
      <c r="H29" s="124"/>
      <c r="I29" s="124"/>
    </row>
    <row r="30" spans="2:9" s="6" customFormat="1" ht="41.65" customHeight="1" x14ac:dyDescent="0.35">
      <c r="B30" s="53">
        <f t="shared" si="1"/>
        <v>4</v>
      </c>
      <c r="C30" s="123" t="s">
        <v>148</v>
      </c>
      <c r="D30" s="124"/>
      <c r="E30" s="124"/>
      <c r="F30" s="124"/>
      <c r="G30" s="124"/>
      <c r="H30" s="124"/>
      <c r="I30" s="124"/>
    </row>
    <row r="31" spans="2:9" s="6" customFormat="1" ht="94.9" customHeight="1" x14ac:dyDescent="0.35">
      <c r="B31" s="53">
        <f t="shared" si="1"/>
        <v>5</v>
      </c>
      <c r="C31" s="123" t="s">
        <v>151</v>
      </c>
      <c r="D31" s="124"/>
      <c r="E31" s="124"/>
      <c r="F31" s="124"/>
      <c r="G31" s="124"/>
      <c r="H31" s="124"/>
      <c r="I31" s="124"/>
    </row>
    <row r="32" spans="2:9" s="6" customFormat="1" ht="82.5" customHeight="1" x14ac:dyDescent="0.35">
      <c r="B32" s="53">
        <f t="shared" si="1"/>
        <v>6</v>
      </c>
      <c r="C32" s="123" t="s">
        <v>154</v>
      </c>
      <c r="D32" s="124"/>
      <c r="E32" s="124"/>
      <c r="F32" s="124"/>
      <c r="G32" s="124"/>
      <c r="H32" s="124"/>
      <c r="I32" s="124"/>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30" t="s">
        <v>155</v>
      </c>
      <c r="C1" s="130"/>
      <c r="D1" s="130"/>
      <c r="E1" s="130"/>
      <c r="F1" s="130"/>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5" t="s">
        <v>2</v>
      </c>
      <c r="C3" s="128"/>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1" t="s">
        <v>327</v>
      </c>
      <c r="C4" s="132"/>
      <c r="D4" s="125" t="str">
        <f>'Cover sheet'!C6</f>
        <v>North Fenland</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18" t="s">
        <v>56</v>
      </c>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8.3682208830629126</v>
      </c>
      <c r="I7" s="88">
        <v>8.2670599078446632</v>
      </c>
      <c r="J7" s="88">
        <v>8.1723493898179651</v>
      </c>
      <c r="K7" s="88">
        <v>8.0835887102002086</v>
      </c>
      <c r="L7" s="88">
        <v>8.0003267566720631</v>
      </c>
      <c r="M7" s="88">
        <v>7.9221564134027114</v>
      </c>
      <c r="N7" s="88">
        <v>7.8487097060198154</v>
      </c>
      <c r="O7" s="88">
        <v>7.779653521007754</v>
      </c>
      <c r="P7" s="88">
        <v>7.714685829081481</v>
      </c>
      <c r="Q7" s="88">
        <v>7.6535323508798072</v>
      </c>
      <c r="R7" s="88">
        <v>7.595943611010143</v>
      </c>
      <c r="S7" s="88">
        <v>7.5416923331978083</v>
      </c>
      <c r="T7" s="88">
        <v>7.4905711351683291</v>
      </c>
      <c r="U7" s="88">
        <v>7.4423904870285229</v>
      </c>
      <c r="V7" s="88">
        <v>7.396976901403729</v>
      </c>
      <c r="W7" s="88">
        <v>7.3541713275168945</v>
      </c>
      <c r="X7" s="88">
        <v>7.3138277248306283</v>
      </c>
      <c r="Y7" s="88">
        <v>7.2758117948788215</v>
      </c>
      <c r="Z7" s="88">
        <v>7.2399998525430078</v>
      </c>
      <c r="AA7" s="88">
        <v>7.2062778203296203</v>
      </c>
      <c r="AB7" s="88">
        <v>7.174540331216722</v>
      </c>
      <c r="AC7" s="88">
        <v>7.1446899274013562</v>
      </c>
      <c r="AD7" s="88">
        <v>7.1166363438206934</v>
      </c>
      <c r="AE7" s="88">
        <v>7.0902958666711156</v>
      </c>
      <c r="AF7" s="88">
        <v>7.0655907583319175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1.7295489039673682E-2</v>
      </c>
      <c r="I8" s="88">
        <v>1.714253427485302E-2</v>
      </c>
      <c r="J8" s="88">
        <v>1.6983309891971228E-2</v>
      </c>
      <c r="K8" s="88">
        <v>1.682713853432934E-2</v>
      </c>
      <c r="L8" s="88">
        <v>1.6684077959048738E-2</v>
      </c>
      <c r="M8" s="88">
        <v>1.6549151080478428E-2</v>
      </c>
      <c r="N8" s="88">
        <v>1.6417785622953908E-2</v>
      </c>
      <c r="O8" s="88">
        <v>1.629051912466941E-2</v>
      </c>
      <c r="P8" s="88">
        <v>1.6162701495558374E-2</v>
      </c>
      <c r="Q8" s="88">
        <v>1.603263205921587E-2</v>
      </c>
      <c r="R8" s="88">
        <v>1.5900530440670052E-2</v>
      </c>
      <c r="S8" s="88">
        <v>1.5827155955314788E-2</v>
      </c>
      <c r="T8" s="88">
        <v>1.5757253096134141E-2</v>
      </c>
      <c r="U8" s="88">
        <v>1.5691216028859482E-2</v>
      </c>
      <c r="V8" s="88">
        <v>1.5628589961341015E-2</v>
      </c>
      <c r="W8" s="88">
        <v>1.5569360262370194E-2</v>
      </c>
      <c r="X8" s="88">
        <v>1.5513923848898529E-2</v>
      </c>
      <c r="Y8" s="88">
        <v>1.5462088865900772E-2</v>
      </c>
      <c r="Z8" s="88">
        <v>1.5413670011166588E-2</v>
      </c>
      <c r="AA8" s="88">
        <v>1.536848829611742E-2</v>
      </c>
      <c r="AB8" s="88">
        <v>1.5326370817327259E-2</v>
      </c>
      <c r="AC8" s="88">
        <v>1.5287150538302747E-2</v>
      </c>
      <c r="AD8" s="88">
        <v>1.5250666081094601E-2</v>
      </c>
      <c r="AE8" s="88">
        <v>1.5216761527328032E-2</v>
      </c>
      <c r="AF8" s="88">
        <v>1.5183393875744881E-2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9.8088256555460234</v>
      </c>
      <c r="I9" s="88">
        <v>10.221707434759075</v>
      </c>
      <c r="J9" s="88">
        <v>10.630349352675493</v>
      </c>
      <c r="K9" s="88">
        <v>10.989850514094782</v>
      </c>
      <c r="L9" s="88">
        <v>11.270697832811814</v>
      </c>
      <c r="M9" s="88">
        <v>11.543997360251508</v>
      </c>
      <c r="N9" s="88">
        <v>11.803762545091908</v>
      </c>
      <c r="O9" s="88">
        <v>12.028458816919226</v>
      </c>
      <c r="P9" s="88">
        <v>12.24290946644404</v>
      </c>
      <c r="Q9" s="88">
        <v>12.432806271030758</v>
      </c>
      <c r="R9" s="88">
        <v>12.574375712758753</v>
      </c>
      <c r="S9" s="88">
        <v>12.712776665410821</v>
      </c>
      <c r="T9" s="88">
        <v>12.847488982566185</v>
      </c>
      <c r="U9" s="88">
        <v>12.969533230544815</v>
      </c>
      <c r="V9" s="88">
        <v>13.084935370496378</v>
      </c>
      <c r="W9" s="88">
        <v>13.196150818970283</v>
      </c>
      <c r="X9" s="88">
        <v>13.303198446993084</v>
      </c>
      <c r="Y9" s="88">
        <v>13.405843599817814</v>
      </c>
      <c r="Z9" s="88">
        <v>13.50692214755388</v>
      </c>
      <c r="AA9" s="88">
        <v>13.634905384373793</v>
      </c>
      <c r="AB9" s="88">
        <v>13.662909761912131</v>
      </c>
      <c r="AC9" s="88">
        <v>13.708662675078237</v>
      </c>
      <c r="AD9" s="88">
        <v>13.755250311116885</v>
      </c>
      <c r="AE9" s="88">
        <v>13.802652867860754</v>
      </c>
      <c r="AF9" s="88">
        <v>13.850422219668593</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3.9110402612746276</v>
      </c>
      <c r="I10" s="88">
        <v>3.7266643579269845</v>
      </c>
      <c r="J10" s="88">
        <v>3.5641243784757881</v>
      </c>
      <c r="K10" s="88">
        <v>3.411561458123209</v>
      </c>
      <c r="L10" s="88">
        <v>3.2667368518228956</v>
      </c>
      <c r="M10" s="88">
        <v>3.1279100158484274</v>
      </c>
      <c r="N10" s="88">
        <v>2.9956021567976374</v>
      </c>
      <c r="O10" s="88">
        <v>2.8697790364777727</v>
      </c>
      <c r="P10" s="88">
        <v>2.7509509295888259</v>
      </c>
      <c r="Q10" s="88">
        <v>2.6379996703235027</v>
      </c>
      <c r="R10" s="88">
        <v>2.5303202553503157</v>
      </c>
      <c r="S10" s="88">
        <v>2.4281265237365193</v>
      </c>
      <c r="T10" s="88">
        <v>2.3308210085198016</v>
      </c>
      <c r="U10" s="88">
        <v>2.2388346447649665</v>
      </c>
      <c r="V10" s="88">
        <v>2.1514407617987832</v>
      </c>
      <c r="W10" s="88">
        <v>2.0678862935916351</v>
      </c>
      <c r="X10" s="88">
        <v>1.9881752664280239</v>
      </c>
      <c r="Y10" s="88">
        <v>1.9121559956509531</v>
      </c>
      <c r="Z10" s="88">
        <v>1.8402148021105758</v>
      </c>
      <c r="AA10" s="88">
        <v>1.7738956515388384</v>
      </c>
      <c r="AB10" s="88">
        <v>1.7711086818278319</v>
      </c>
      <c r="AC10" s="88">
        <v>1.7700255020012012</v>
      </c>
      <c r="AD10" s="88">
        <v>1.7690302081491018</v>
      </c>
      <c r="AE10" s="88">
        <v>1.7681312465243324</v>
      </c>
      <c r="AF10" s="88">
        <v>1.7672890093569007</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123.2</v>
      </c>
      <c r="I11" s="88">
        <v>123.6</v>
      </c>
      <c r="J11" s="88">
        <v>124</v>
      </c>
      <c r="K11" s="88">
        <v>124.3</v>
      </c>
      <c r="L11" s="88">
        <v>124.6</v>
      </c>
      <c r="M11" s="88">
        <v>124.9</v>
      </c>
      <c r="N11" s="88">
        <v>125.1</v>
      </c>
      <c r="O11" s="88">
        <v>125.3</v>
      </c>
      <c r="P11" s="88">
        <v>125.5</v>
      </c>
      <c r="Q11" s="88">
        <v>125.7</v>
      </c>
      <c r="R11" s="88">
        <v>125.9</v>
      </c>
      <c r="S11" s="88">
        <v>126</v>
      </c>
      <c r="T11" s="88">
        <v>126.1</v>
      </c>
      <c r="U11" s="88">
        <v>126.3</v>
      </c>
      <c r="V11" s="88">
        <v>126.4</v>
      </c>
      <c r="W11" s="88">
        <v>126.5</v>
      </c>
      <c r="X11" s="88">
        <v>126.6</v>
      </c>
      <c r="Y11" s="88">
        <v>126.6</v>
      </c>
      <c r="Z11" s="88">
        <v>126.7</v>
      </c>
      <c r="AA11" s="88">
        <v>126.8</v>
      </c>
      <c r="AB11" s="88">
        <v>126.7</v>
      </c>
      <c r="AC11" s="88">
        <v>126.6</v>
      </c>
      <c r="AD11" s="88">
        <v>126.5</v>
      </c>
      <c r="AE11" s="88">
        <v>126.4</v>
      </c>
      <c r="AF11" s="88">
        <v>126.3</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213.9</v>
      </c>
      <c r="I12" s="88">
        <v>213.8</v>
      </c>
      <c r="J12" s="88">
        <v>213.7</v>
      </c>
      <c r="K12" s="88">
        <v>213.7</v>
      </c>
      <c r="L12" s="88">
        <v>213.6</v>
      </c>
      <c r="M12" s="88">
        <v>213.5</v>
      </c>
      <c r="N12" s="88">
        <v>213.5</v>
      </c>
      <c r="O12" s="88">
        <v>213.4</v>
      </c>
      <c r="P12" s="88">
        <v>213.4</v>
      </c>
      <c r="Q12" s="88">
        <v>213.3</v>
      </c>
      <c r="R12" s="88">
        <v>213.3</v>
      </c>
      <c r="S12" s="88">
        <v>213.2</v>
      </c>
      <c r="T12" s="88">
        <v>213.2</v>
      </c>
      <c r="U12" s="88">
        <v>213.1</v>
      </c>
      <c r="V12" s="88">
        <v>213.1</v>
      </c>
      <c r="W12" s="88">
        <v>213.1</v>
      </c>
      <c r="X12" s="88">
        <v>213.1</v>
      </c>
      <c r="Y12" s="88">
        <v>213</v>
      </c>
      <c r="Z12" s="88">
        <v>213</v>
      </c>
      <c r="AA12" s="88">
        <v>213</v>
      </c>
      <c r="AB12" s="88">
        <v>213</v>
      </c>
      <c r="AC12" s="88">
        <v>213</v>
      </c>
      <c r="AD12" s="88">
        <v>213</v>
      </c>
      <c r="AE12" s="88">
        <v>213</v>
      </c>
      <c r="AF12" s="88">
        <v>213</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140.12760380817511</v>
      </c>
      <c r="I13" s="88">
        <v>139.34561438145002</v>
      </c>
      <c r="J13" s="88">
        <v>138.62140578086351</v>
      </c>
      <c r="K13" s="88">
        <v>137.99940245101956</v>
      </c>
      <c r="L13" s="88">
        <v>137.48953940396902</v>
      </c>
      <c r="M13" s="88">
        <v>137.00771420123695</v>
      </c>
      <c r="N13" s="88">
        <v>136.55807044105856</v>
      </c>
      <c r="O13" s="88">
        <v>136.15071339681154</v>
      </c>
      <c r="P13" s="88">
        <v>135.77505395656337</v>
      </c>
      <c r="Q13" s="88">
        <v>135.43195122766764</v>
      </c>
      <c r="R13" s="88">
        <v>135.13003920071694</v>
      </c>
      <c r="S13" s="88">
        <v>134.84403017326204</v>
      </c>
      <c r="T13" s="88">
        <v>134.56952325769996</v>
      </c>
      <c r="U13" s="88">
        <v>134.3135790274255</v>
      </c>
      <c r="V13" s="88">
        <v>134.06591903440091</v>
      </c>
      <c r="W13" s="88">
        <v>133.83151646999181</v>
      </c>
      <c r="X13" s="88">
        <v>133.60645390260757</v>
      </c>
      <c r="Y13" s="88">
        <v>133.38047934002623</v>
      </c>
      <c r="Z13" s="88">
        <v>133.17365570834559</v>
      </c>
      <c r="AA13" s="88">
        <v>132.96961923676281</v>
      </c>
      <c r="AB13" s="88">
        <v>132.85597846078184</v>
      </c>
      <c r="AC13" s="88">
        <v>132.74837564626867</v>
      </c>
      <c r="AD13" s="88">
        <v>132.64017755399294</v>
      </c>
      <c r="AE13" s="88">
        <v>132.53403348024119</v>
      </c>
      <c r="AF13" s="88">
        <v>132.43000326042446</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3.0460027982531237</v>
      </c>
      <c r="I14" s="88">
        <v>3.0442975295578165</v>
      </c>
      <c r="J14" s="88">
        <v>3.0423884287825214</v>
      </c>
      <c r="K14" s="88">
        <v>3.0404869547991984</v>
      </c>
      <c r="L14" s="88">
        <v>3.038902159981693</v>
      </c>
      <c r="M14" s="88">
        <v>3.0374462497441792</v>
      </c>
      <c r="N14" s="88">
        <v>3.0363090925786969</v>
      </c>
      <c r="O14" s="88">
        <v>3.0356614300812517</v>
      </c>
      <c r="P14" s="88">
        <v>3.035010473558887</v>
      </c>
      <c r="Q14" s="88">
        <v>3.0342815392442537</v>
      </c>
      <c r="R14" s="88">
        <v>3.0337486261772693</v>
      </c>
      <c r="S14" s="88">
        <v>3.0330855007257487</v>
      </c>
      <c r="T14" s="88">
        <v>3.0324048463691007</v>
      </c>
      <c r="U14" s="88">
        <v>3.0317679166017486</v>
      </c>
      <c r="V14" s="88">
        <v>3.0311646232118186</v>
      </c>
      <c r="W14" s="88">
        <v>3.0305219444346632</v>
      </c>
      <c r="X14" s="88">
        <v>3.0298711149668454</v>
      </c>
      <c r="Y14" s="88">
        <v>3.0292207058349372</v>
      </c>
      <c r="Z14" s="88">
        <v>3.0286048963988463</v>
      </c>
      <c r="AA14" s="88">
        <v>3.0278880120984759</v>
      </c>
      <c r="AB14" s="88">
        <v>3.0271259438575751</v>
      </c>
      <c r="AC14" s="88">
        <v>3.0263203511075676</v>
      </c>
      <c r="AD14" s="88">
        <v>3.0254728038534191</v>
      </c>
      <c r="AE14" s="88">
        <v>3.0245847872272633</v>
      </c>
      <c r="AF14" s="88">
        <v>3.0236577054479188</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63.834066694331284</v>
      </c>
      <c r="I15" s="88">
        <v>62.433197833184494</v>
      </c>
      <c r="J15" s="88">
        <v>60.985735638238474</v>
      </c>
      <c r="K15" s="88">
        <v>59.776752906171183</v>
      </c>
      <c r="L15" s="88">
        <v>58.913770595420758</v>
      </c>
      <c r="M15" s="88">
        <v>58.069829935988565</v>
      </c>
      <c r="N15" s="88">
        <v>57.289571097929247</v>
      </c>
      <c r="O15" s="88">
        <v>56.649151376727552</v>
      </c>
      <c r="P15" s="88">
        <v>56.059351590769531</v>
      </c>
      <c r="Q15" s="88">
        <v>55.558410344969161</v>
      </c>
      <c r="R15" s="88">
        <v>55.224013275189741</v>
      </c>
      <c r="S15" s="88">
        <v>54.897434414200092</v>
      </c>
      <c r="T15" s="88">
        <v>54.579059671885716</v>
      </c>
      <c r="U15" s="88">
        <v>54.31460685859485</v>
      </c>
      <c r="V15" s="88">
        <v>54.071812381603387</v>
      </c>
      <c r="W15" s="88">
        <v>53.827063543941591</v>
      </c>
      <c r="X15" s="88">
        <v>53.586025468514507</v>
      </c>
      <c r="Y15" s="88">
        <v>53.351556987400507</v>
      </c>
      <c r="Z15" s="88">
        <v>53.13226929167773</v>
      </c>
      <c r="AA15" s="88">
        <v>52.897822022324945</v>
      </c>
      <c r="AB15" s="88">
        <v>52.661006203424705</v>
      </c>
      <c r="AC15" s="88">
        <v>52.427958320297954</v>
      </c>
      <c r="AD15" s="88">
        <v>52.195822938213951</v>
      </c>
      <c r="AE15" s="88">
        <v>51.96490255661115</v>
      </c>
      <c r="AF15" s="88">
        <v>51.735080227615718</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36.857116689198129</v>
      </c>
      <c r="I16" s="88">
        <v>38.222377666827796</v>
      </c>
      <c r="J16" s="88">
        <v>39.614577198525915</v>
      </c>
      <c r="K16" s="88">
        <v>40.830918126723624</v>
      </c>
      <c r="L16" s="88">
        <v>41.772209249342289</v>
      </c>
      <c r="M16" s="88">
        <v>42.713387755398927</v>
      </c>
      <c r="N16" s="88">
        <v>43.620602621159641</v>
      </c>
      <c r="O16" s="88">
        <v>44.411017050104768</v>
      </c>
      <c r="P16" s="88">
        <v>45.155820322294353</v>
      </c>
      <c r="Q16" s="88">
        <v>45.817199869957172</v>
      </c>
      <c r="R16" s="88">
        <v>46.316111187672909</v>
      </c>
      <c r="S16" s="88">
        <v>46.802177933236457</v>
      </c>
      <c r="T16" s="88">
        <v>47.280382698384493</v>
      </c>
      <c r="U16" s="88">
        <v>47.699250160072793</v>
      </c>
      <c r="V16" s="88">
        <v>48.090745626529085</v>
      </c>
      <c r="W16" s="88">
        <v>48.480067267015031</v>
      </c>
      <c r="X16" s="88">
        <v>48.861046414477016</v>
      </c>
      <c r="Y16" s="88">
        <v>49.230121159294406</v>
      </c>
      <c r="Z16" s="88">
        <v>49.579139477957447</v>
      </c>
      <c r="AA16" s="88">
        <v>49.938466336815573</v>
      </c>
      <c r="AB16" s="88">
        <v>50.18450530499107</v>
      </c>
      <c r="AC16" s="88">
        <v>50.426718308606588</v>
      </c>
      <c r="AD16" s="88">
        <v>50.668930542288848</v>
      </c>
      <c r="AE16" s="88">
        <v>50.911142021084949</v>
      </c>
      <c r="AF16" s="88">
        <v>51.153352759652627</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47.717511291249451</v>
      </c>
      <c r="I17" s="88">
        <v>48.760877789599803</v>
      </c>
      <c r="J17" s="88">
        <v>49.886885792928318</v>
      </c>
      <c r="K17" s="88">
        <v>50.864036719620934</v>
      </c>
      <c r="L17" s="88">
        <v>51.582204453535695</v>
      </c>
      <c r="M17" s="88">
        <v>52.306787415985404</v>
      </c>
      <c r="N17" s="88">
        <v>52.999333637679221</v>
      </c>
      <c r="O17" s="88">
        <v>53.587059228716946</v>
      </c>
      <c r="P17" s="88">
        <v>54.139236138767927</v>
      </c>
      <c r="Q17" s="88">
        <v>54.614261286527423</v>
      </c>
      <c r="R17" s="88">
        <v>54.935316110758443</v>
      </c>
      <c r="S17" s="88">
        <v>55.250040973521209</v>
      </c>
      <c r="T17" s="88">
        <v>55.55985875533738</v>
      </c>
      <c r="U17" s="88">
        <v>55.818647909848508</v>
      </c>
      <c r="V17" s="88">
        <v>56.058128805075867</v>
      </c>
      <c r="W17" s="88">
        <v>56.301082483548527</v>
      </c>
      <c r="X17" s="88">
        <v>56.542187790118973</v>
      </c>
      <c r="Y17" s="88">
        <v>56.778487393541624</v>
      </c>
      <c r="Z17" s="88">
        <v>57.001233652808168</v>
      </c>
      <c r="AA17" s="88">
        <v>57.240315316206953</v>
      </c>
      <c r="AB17" s="88">
        <v>57.483253019588368</v>
      </c>
      <c r="AC17" s="88">
        <v>57.723406519454343</v>
      </c>
      <c r="AD17" s="88">
        <v>57.963887405986085</v>
      </c>
      <c r="AE17" s="88">
        <v>58.204377154989302</v>
      </c>
      <c r="AF17" s="88">
        <v>58.445018199351658</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99.26173713877418</v>
      </c>
      <c r="I18" s="88">
        <v>101.44780039584067</v>
      </c>
      <c r="J18" s="88">
        <v>103.74299179118061</v>
      </c>
      <c r="K18" s="88">
        <v>105.70067580888289</v>
      </c>
      <c r="L18" s="88">
        <v>107.07371406247526</v>
      </c>
      <c r="M18" s="88">
        <v>108.42431205846788</v>
      </c>
      <c r="N18" s="88">
        <v>109.70680458954284</v>
      </c>
      <c r="O18" s="88">
        <v>110.75433196187366</v>
      </c>
      <c r="P18" s="88">
        <v>111.75811874713051</v>
      </c>
      <c r="Q18" s="88">
        <v>112.60291024352348</v>
      </c>
      <c r="R18" s="88">
        <v>113.09931017457579</v>
      </c>
      <c r="S18" s="88">
        <v>113.60158732123998</v>
      </c>
      <c r="T18" s="88">
        <v>114.10580787317434</v>
      </c>
      <c r="U18" s="88">
        <v>114.54141504945727</v>
      </c>
      <c r="V18" s="88">
        <v>114.9564903664063</v>
      </c>
      <c r="W18" s="88">
        <v>115.35904782424814</v>
      </c>
      <c r="X18" s="88">
        <v>115.75269531826196</v>
      </c>
      <c r="Y18" s="88">
        <v>116.14313844947128</v>
      </c>
      <c r="Z18" s="88">
        <v>116.53720401725286</v>
      </c>
      <c r="AA18" s="88">
        <v>117.1746989384428</v>
      </c>
      <c r="AB18" s="88">
        <v>117.46054671387971</v>
      </c>
      <c r="AC18" s="88">
        <v>117.88812739904198</v>
      </c>
      <c r="AD18" s="88">
        <v>118.32388778623353</v>
      </c>
      <c r="AE18" s="88">
        <v>118.76541961444866</v>
      </c>
      <c r="AF18" s="88">
        <v>119.20897983409253</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2.1603963754298654</v>
      </c>
      <c r="I19" s="88">
        <v>2.1628815620704671</v>
      </c>
      <c r="J19" s="88">
        <v>2.1639240212197319</v>
      </c>
      <c r="K19" s="88">
        <v>2.1648383505842288</v>
      </c>
      <c r="L19" s="88">
        <v>2.1651067263765058</v>
      </c>
      <c r="M19" s="88">
        <v>2.1641950916744772</v>
      </c>
      <c r="N19" s="88">
        <v>2.1627776271468688</v>
      </c>
      <c r="O19" s="88">
        <v>2.161116475819834</v>
      </c>
      <c r="P19" s="88">
        <v>2.1600312144895901</v>
      </c>
      <c r="Q19" s="88">
        <v>2.1588495141720041</v>
      </c>
      <c r="R19" s="88">
        <v>2.1572158539524069</v>
      </c>
      <c r="S19" s="88">
        <v>2.1558066215871365</v>
      </c>
      <c r="T19" s="88">
        <v>2.1543381598428222</v>
      </c>
      <c r="U19" s="88">
        <v>2.153629877593549</v>
      </c>
      <c r="V19" s="88">
        <v>2.1532821582667001</v>
      </c>
      <c r="W19" s="88">
        <v>2.1524232381894213</v>
      </c>
      <c r="X19" s="88">
        <v>2.1513975168302353</v>
      </c>
      <c r="Y19" s="88">
        <v>2.1504818416213705</v>
      </c>
      <c r="Z19" s="88">
        <v>2.150154566425591</v>
      </c>
      <c r="AA19" s="88">
        <v>2.1537384081164994</v>
      </c>
      <c r="AB19" s="88">
        <v>2.1491864670373246</v>
      </c>
      <c r="AC19" s="88">
        <v>2.1475036477493843</v>
      </c>
      <c r="AD19" s="88">
        <v>2.1459895769467168</v>
      </c>
      <c r="AE19" s="88">
        <v>2.1445969657773749</v>
      </c>
      <c r="AF19" s="88">
        <v>2.143254548857247</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2.9160345659101541</v>
      </c>
      <c r="I20" s="88">
        <v>2.9288455418798556</v>
      </c>
      <c r="J20" s="88">
        <v>2.9397827391304143</v>
      </c>
      <c r="K20" s="88">
        <v>2.9517802586331121</v>
      </c>
      <c r="L20" s="88">
        <v>2.964450364133187</v>
      </c>
      <c r="M20" s="88">
        <v>2.9764557834810135</v>
      </c>
      <c r="N20" s="88">
        <v>2.9885751661709929</v>
      </c>
      <c r="O20" s="88">
        <v>3.0012261574369106</v>
      </c>
      <c r="P20" s="88">
        <v>3.015100299002778</v>
      </c>
      <c r="Q20" s="88">
        <v>3.0295262634327988</v>
      </c>
      <c r="R20" s="88">
        <v>3.0442310886944033</v>
      </c>
      <c r="S20" s="88">
        <v>3.0596535565891734</v>
      </c>
      <c r="T20" s="88">
        <v>3.0754812842980752</v>
      </c>
      <c r="U20" s="88">
        <v>3.0926510006812249</v>
      </c>
      <c r="V20" s="88">
        <v>3.110683299874379</v>
      </c>
      <c r="W20" s="88">
        <v>3.1286189021647335</v>
      </c>
      <c r="X20" s="88">
        <v>3.1468261791139027</v>
      </c>
      <c r="Y20" s="88">
        <v>3.1655975619938777</v>
      </c>
      <c r="Z20" s="88">
        <v>3.185442010288948</v>
      </c>
      <c r="AA20" s="88">
        <v>3.2098177390513158</v>
      </c>
      <c r="AB20" s="88">
        <v>3.2049864029041171</v>
      </c>
      <c r="AC20" s="88">
        <v>3.2030449691512439</v>
      </c>
      <c r="AD20" s="88">
        <v>3.2012755370284238</v>
      </c>
      <c r="AE20" s="88">
        <v>3.199630548876645</v>
      </c>
      <c r="AF20" s="88">
        <v>3.1980383604948264</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0.82322477701193542</v>
      </c>
      <c r="I21" s="95">
        <v>0.83396418809758399</v>
      </c>
      <c r="J21" s="95">
        <v>0.8433142903948031</v>
      </c>
      <c r="K21" s="95">
        <v>0.85120642697453219</v>
      </c>
      <c r="L21" s="95">
        <v>0.85770457910016717</v>
      </c>
      <c r="M21" s="95">
        <v>0.86390205448081969</v>
      </c>
      <c r="N21" s="95">
        <v>0.8698014736611942</v>
      </c>
      <c r="O21" s="95">
        <v>0.87504950200804665</v>
      </c>
      <c r="P21" s="95">
        <v>0.87990084856570183</v>
      </c>
      <c r="Q21" s="95">
        <v>0.88435861512702374</v>
      </c>
      <c r="R21" s="95">
        <v>0.88824640791028486</v>
      </c>
      <c r="S21" s="95">
        <v>0.89195208459287512</v>
      </c>
      <c r="T21" s="95">
        <v>0.89555044291890307</v>
      </c>
      <c r="U21" s="95">
        <v>0.89885564421407438</v>
      </c>
      <c r="V21" s="95">
        <v>0.90194448075671207</v>
      </c>
      <c r="W21" s="95">
        <v>0.90490879236424493</v>
      </c>
      <c r="X21" s="95">
        <v>0.90772477573094101</v>
      </c>
      <c r="Y21" s="95">
        <v>0.91037859418323674</v>
      </c>
      <c r="Z21" s="95">
        <v>0.91286998753477178</v>
      </c>
      <c r="AA21" s="95">
        <v>0.91525797319648938</v>
      </c>
      <c r="AB21" s="95">
        <v>0.91549588987212382</v>
      </c>
      <c r="AC21" s="95">
        <v>0.91571129056675693</v>
      </c>
      <c r="AD21" s="95">
        <v>0.91592202933550626</v>
      </c>
      <c r="AE21" s="95">
        <v>0.91613330911873525</v>
      </c>
      <c r="AF21" s="95">
        <v>0.91634268357688442</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19" t="s">
        <v>338</v>
      </c>
      <c r="C33" s="120"/>
      <c r="D33" s="120"/>
      <c r="E33" s="120"/>
      <c r="F33" s="120"/>
      <c r="G33" s="120"/>
      <c r="H33" s="120"/>
      <c r="I33" s="121"/>
    </row>
    <row r="34" spans="2:9" x14ac:dyDescent="0.35"/>
    <row r="35" spans="2:9" s="6" customFormat="1" x14ac:dyDescent="0.35">
      <c r="B35" s="52" t="s">
        <v>331</v>
      </c>
      <c r="C35" s="122" t="s">
        <v>329</v>
      </c>
      <c r="D35" s="122"/>
      <c r="E35" s="122"/>
      <c r="F35" s="122"/>
      <c r="G35" s="122"/>
      <c r="H35" s="122"/>
      <c r="I35" s="122"/>
    </row>
    <row r="36" spans="2:9" s="6" customFormat="1" ht="89.65" customHeight="1" x14ac:dyDescent="0.35">
      <c r="B36" s="53">
        <v>1</v>
      </c>
      <c r="C36" s="110" t="s">
        <v>158</v>
      </c>
      <c r="D36" s="111"/>
      <c r="E36" s="111"/>
      <c r="F36" s="111"/>
      <c r="G36" s="111"/>
      <c r="H36" s="111"/>
      <c r="I36" s="111"/>
    </row>
    <row r="37" spans="2:9" s="6" customFormat="1" ht="76.5" customHeight="1" x14ac:dyDescent="0.35">
      <c r="B37" s="53">
        <f>B36+1</f>
        <v>2</v>
      </c>
      <c r="C37" s="112" t="s">
        <v>161</v>
      </c>
      <c r="D37" s="113"/>
      <c r="E37" s="113"/>
      <c r="F37" s="113"/>
      <c r="G37" s="113"/>
      <c r="H37" s="113"/>
      <c r="I37" s="114"/>
    </row>
    <row r="38" spans="2:9" s="6" customFormat="1" ht="58.15" customHeight="1" x14ac:dyDescent="0.35">
      <c r="B38" s="53">
        <f t="shared" ref="B38:B50" si="0">B37+1</f>
        <v>3</v>
      </c>
      <c r="C38" s="112" t="s">
        <v>164</v>
      </c>
      <c r="D38" s="113"/>
      <c r="E38" s="113"/>
      <c r="F38" s="113"/>
      <c r="G38" s="113"/>
      <c r="H38" s="113"/>
      <c r="I38" s="114"/>
    </row>
    <row r="39" spans="2:9" s="6" customFormat="1" ht="73.150000000000006" customHeight="1" x14ac:dyDescent="0.35">
      <c r="B39" s="53">
        <f t="shared" si="0"/>
        <v>4</v>
      </c>
      <c r="C39" s="112" t="s">
        <v>167</v>
      </c>
      <c r="D39" s="113"/>
      <c r="E39" s="113"/>
      <c r="F39" s="113"/>
      <c r="G39" s="113"/>
      <c r="H39" s="113"/>
      <c r="I39" s="114"/>
    </row>
    <row r="40" spans="2:9" s="6" customFormat="1" ht="59.65" customHeight="1" x14ac:dyDescent="0.35">
      <c r="B40" s="53">
        <f t="shared" si="0"/>
        <v>5</v>
      </c>
      <c r="C40" s="112" t="s">
        <v>171</v>
      </c>
      <c r="D40" s="113"/>
      <c r="E40" s="113"/>
      <c r="F40" s="113"/>
      <c r="G40" s="113"/>
      <c r="H40" s="113"/>
      <c r="I40" s="114"/>
    </row>
    <row r="41" spans="2:9" s="6" customFormat="1" ht="52.15" customHeight="1" x14ac:dyDescent="0.35">
      <c r="B41" s="53">
        <f t="shared" si="0"/>
        <v>6</v>
      </c>
      <c r="C41" s="112" t="s">
        <v>174</v>
      </c>
      <c r="D41" s="113"/>
      <c r="E41" s="113"/>
      <c r="F41" s="113"/>
      <c r="G41" s="113"/>
      <c r="H41" s="113"/>
      <c r="I41" s="114"/>
    </row>
    <row r="42" spans="2:9" s="6" customFormat="1" ht="54.4" customHeight="1" x14ac:dyDescent="0.35">
      <c r="B42" s="53">
        <f t="shared" si="0"/>
        <v>7</v>
      </c>
      <c r="C42" s="112" t="s">
        <v>177</v>
      </c>
      <c r="D42" s="113"/>
      <c r="E42" s="113"/>
      <c r="F42" s="113"/>
      <c r="G42" s="113"/>
      <c r="H42" s="113"/>
      <c r="I42" s="114"/>
    </row>
    <row r="43" spans="2:9" s="6" customFormat="1" ht="67.150000000000006" customHeight="1" x14ac:dyDescent="0.35">
      <c r="B43" s="53">
        <f t="shared" si="0"/>
        <v>8</v>
      </c>
      <c r="C43" s="112" t="s">
        <v>180</v>
      </c>
      <c r="D43" s="113"/>
      <c r="E43" s="113"/>
      <c r="F43" s="113"/>
      <c r="G43" s="113"/>
      <c r="H43" s="113"/>
      <c r="I43" s="114"/>
    </row>
    <row r="44" spans="2:9" s="6" customFormat="1" ht="67.150000000000006" customHeight="1" x14ac:dyDescent="0.35">
      <c r="B44" s="53">
        <f t="shared" si="0"/>
        <v>9</v>
      </c>
      <c r="C44" s="112" t="s">
        <v>184</v>
      </c>
      <c r="D44" s="113"/>
      <c r="E44" s="113"/>
      <c r="F44" s="113"/>
      <c r="G44" s="113"/>
      <c r="H44" s="113"/>
      <c r="I44" s="114"/>
    </row>
    <row r="45" spans="2:9" s="6" customFormat="1" ht="56.65" customHeight="1" x14ac:dyDescent="0.35">
      <c r="B45" s="53">
        <f t="shared" si="0"/>
        <v>10</v>
      </c>
      <c r="C45" s="112" t="s">
        <v>188</v>
      </c>
      <c r="D45" s="113"/>
      <c r="E45" s="113"/>
      <c r="F45" s="113"/>
      <c r="G45" s="113"/>
      <c r="H45" s="113"/>
      <c r="I45" s="114"/>
    </row>
    <row r="46" spans="2:9" s="6" customFormat="1" ht="94.9" customHeight="1" x14ac:dyDescent="0.35">
      <c r="B46" s="53">
        <f t="shared" si="0"/>
        <v>11</v>
      </c>
      <c r="C46" s="112" t="s">
        <v>191</v>
      </c>
      <c r="D46" s="113"/>
      <c r="E46" s="113"/>
      <c r="F46" s="113"/>
      <c r="G46" s="113"/>
      <c r="H46" s="113"/>
      <c r="I46" s="114"/>
    </row>
    <row r="47" spans="2:9" s="6" customFormat="1" ht="47.65" customHeight="1" x14ac:dyDescent="0.35">
      <c r="B47" s="53">
        <f t="shared" si="0"/>
        <v>12</v>
      </c>
      <c r="C47" s="112" t="s">
        <v>194</v>
      </c>
      <c r="D47" s="113"/>
      <c r="E47" s="113"/>
      <c r="F47" s="113"/>
      <c r="G47" s="113"/>
      <c r="H47" s="113"/>
      <c r="I47" s="114"/>
    </row>
    <row r="48" spans="2:9" s="6" customFormat="1" ht="46.9" customHeight="1" x14ac:dyDescent="0.35">
      <c r="B48" s="53">
        <f t="shared" si="0"/>
        <v>13</v>
      </c>
      <c r="C48" s="112" t="s">
        <v>198</v>
      </c>
      <c r="D48" s="113"/>
      <c r="E48" s="113"/>
      <c r="F48" s="113"/>
      <c r="G48" s="113"/>
      <c r="H48" s="113"/>
      <c r="I48" s="114"/>
    </row>
    <row r="49" spans="2:9" s="6" customFormat="1" ht="31.15" customHeight="1" x14ac:dyDescent="0.35">
      <c r="B49" s="53">
        <f t="shared" si="0"/>
        <v>14</v>
      </c>
      <c r="C49" s="112" t="s">
        <v>201</v>
      </c>
      <c r="D49" s="113"/>
      <c r="E49" s="113"/>
      <c r="F49" s="113"/>
      <c r="G49" s="113"/>
      <c r="H49" s="113"/>
      <c r="I49" s="114"/>
    </row>
    <row r="50" spans="2:9" s="6" customFormat="1" ht="48.4" customHeight="1" x14ac:dyDescent="0.35">
      <c r="B50" s="53">
        <f t="shared" si="0"/>
        <v>15</v>
      </c>
      <c r="C50" s="112" t="s">
        <v>205</v>
      </c>
      <c r="D50" s="113"/>
      <c r="E50" s="113"/>
      <c r="F50" s="113"/>
      <c r="G50" s="113"/>
      <c r="H50" s="113"/>
      <c r="I50" s="114"/>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3" t="s">
        <v>206</v>
      </c>
      <c r="C1" s="103"/>
      <c r="D1" s="103"/>
      <c r="E1" s="103"/>
      <c r="F1" s="103"/>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5" t="s">
        <v>2</v>
      </c>
      <c r="C3" s="116"/>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5" t="str">
        <f>'Cover sheet'!C6</f>
        <v>North Fenland</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18" t="s">
        <v>56</v>
      </c>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25.925850160444089</v>
      </c>
      <c r="I7" s="88">
        <v>26.051336837631123</v>
      </c>
      <c r="J7" s="88">
        <v>26.200659932911471</v>
      </c>
      <c r="K7" s="88">
        <v>26.316779849019454</v>
      </c>
      <c r="L7" s="88">
        <v>26.367812752515249</v>
      </c>
      <c r="M7" s="88">
        <v>26.422524263595029</v>
      </c>
      <c r="N7" s="88">
        <v>26.475266359378743</v>
      </c>
      <c r="O7" s="88">
        <v>26.504308396878407</v>
      </c>
      <c r="P7" s="88">
        <v>26.534184473436522</v>
      </c>
      <c r="Q7" s="88">
        <v>26.549117536805269</v>
      </c>
      <c r="R7" s="88">
        <v>26.524753809004878</v>
      </c>
      <c r="S7" s="88">
        <v>26.505973252293945</v>
      </c>
      <c r="T7" s="88">
        <v>26.491508298987277</v>
      </c>
      <c r="U7" s="88">
        <v>26.472682568236642</v>
      </c>
      <c r="V7" s="88">
        <v>26.454611320139783</v>
      </c>
      <c r="W7" s="88">
        <v>26.43876481804358</v>
      </c>
      <c r="X7" s="88">
        <v>26.425051550335212</v>
      </c>
      <c r="Y7" s="88">
        <v>26.412959258316157</v>
      </c>
      <c r="Z7" s="88">
        <v>26.405620441885208</v>
      </c>
      <c r="AA7" s="88">
        <v>26.432800429904574</v>
      </c>
      <c r="AB7" s="88">
        <v>26.425476162899319</v>
      </c>
      <c r="AC7" s="88">
        <v>26.439450679394398</v>
      </c>
      <c r="AD7" s="88">
        <v>26.456105406288927</v>
      </c>
      <c r="AE7" s="88">
        <v>26.475346603078524</v>
      </c>
      <c r="AF7" s="88">
        <v>26.496608159948806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36.33892055594017</v>
      </c>
      <c r="I8" s="88">
        <v>36.33892055594017</v>
      </c>
      <c r="J8" s="88">
        <v>33.392414255773247</v>
      </c>
      <c r="K8" s="88">
        <v>33.392414255773247</v>
      </c>
      <c r="L8" s="88">
        <v>33.392414255773247</v>
      </c>
      <c r="M8" s="88">
        <v>33.392414255773247</v>
      </c>
      <c r="N8" s="88">
        <v>33.392414255773247</v>
      </c>
      <c r="O8" s="88">
        <v>33.392414255773247</v>
      </c>
      <c r="P8" s="88">
        <v>33.392414255773247</v>
      </c>
      <c r="Q8" s="88">
        <v>33.392414255773247</v>
      </c>
      <c r="R8" s="88">
        <v>33.392414255773247</v>
      </c>
      <c r="S8" s="88">
        <v>33.392414255773247</v>
      </c>
      <c r="T8" s="88">
        <v>33.392414255773247</v>
      </c>
      <c r="U8" s="88">
        <v>33.392414255773247</v>
      </c>
      <c r="V8" s="88">
        <v>33.392414255773247</v>
      </c>
      <c r="W8" s="88">
        <v>33.392414255773247</v>
      </c>
      <c r="X8" s="88">
        <v>33.392414255773247</v>
      </c>
      <c r="Y8" s="88">
        <v>33.392414255773247</v>
      </c>
      <c r="Z8" s="88">
        <v>33.392414255773247</v>
      </c>
      <c r="AA8" s="88">
        <v>33.392414255773247</v>
      </c>
      <c r="AB8" s="88">
        <v>33.392414255773247</v>
      </c>
      <c r="AC8" s="88">
        <v>33.392414255773247</v>
      </c>
      <c r="AD8" s="88">
        <v>33.392414255773247</v>
      </c>
      <c r="AE8" s="88">
        <v>33.392414255773247</v>
      </c>
      <c r="AF8" s="88">
        <v>33.392414255773247</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33.038920555940173</v>
      </c>
      <c r="I9" s="88">
        <v>33.038920555940173</v>
      </c>
      <c r="J9" s="88">
        <v>30.092414255773246</v>
      </c>
      <c r="K9" s="88">
        <v>30.092414255773246</v>
      </c>
      <c r="L9" s="88">
        <v>30.092414255773246</v>
      </c>
      <c r="M9" s="88">
        <v>30.092414255773246</v>
      </c>
      <c r="N9" s="88">
        <v>30.092414255773246</v>
      </c>
      <c r="O9" s="88">
        <v>30.092414255773246</v>
      </c>
      <c r="P9" s="88">
        <v>30.092414255773246</v>
      </c>
      <c r="Q9" s="88">
        <v>30.092414255773246</v>
      </c>
      <c r="R9" s="88">
        <v>30.092414255773246</v>
      </c>
      <c r="S9" s="88">
        <v>30.092414255773246</v>
      </c>
      <c r="T9" s="88">
        <v>30.092414255773246</v>
      </c>
      <c r="U9" s="88">
        <v>30.092414255773246</v>
      </c>
      <c r="V9" s="88">
        <v>30.092414255773246</v>
      </c>
      <c r="W9" s="88">
        <v>30.092414255773246</v>
      </c>
      <c r="X9" s="88">
        <v>30.092414255773246</v>
      </c>
      <c r="Y9" s="88">
        <v>30.092414255773246</v>
      </c>
      <c r="Z9" s="88">
        <v>30.092414255773246</v>
      </c>
      <c r="AA9" s="88">
        <v>30.092414255773246</v>
      </c>
      <c r="AB9" s="88">
        <v>30.092414255773246</v>
      </c>
      <c r="AC9" s="88">
        <v>30.092414255773246</v>
      </c>
      <c r="AD9" s="88">
        <v>30.092414255773246</v>
      </c>
      <c r="AE9" s="88">
        <v>30.092414255773246</v>
      </c>
      <c r="AF9" s="88">
        <v>30.092414255773246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1.1267262964652951</v>
      </c>
      <c r="I10" s="88">
        <v>1.1709938873597201</v>
      </c>
      <c r="J10" s="88">
        <v>1.167672819143543</v>
      </c>
      <c r="K10" s="88">
        <v>1.1785963318455841</v>
      </c>
      <c r="L10" s="88">
        <v>1.205221710989592</v>
      </c>
      <c r="M10" s="88">
        <v>1.2210961263770059</v>
      </c>
      <c r="N10" s="88">
        <v>1.2186543786163719</v>
      </c>
      <c r="O10" s="88">
        <v>1.2554121530686599</v>
      </c>
      <c r="P10" s="88">
        <v>1.2725147547011679</v>
      </c>
      <c r="Q10" s="88">
        <v>1.281089265750982</v>
      </c>
      <c r="R10" s="88">
        <v>1.303894689833162</v>
      </c>
      <c r="S10" s="88">
        <v>1.3171877455735119</v>
      </c>
      <c r="T10" s="88">
        <v>1.3536152858244199</v>
      </c>
      <c r="U10" s="88">
        <v>1.3464224582586191</v>
      </c>
      <c r="V10" s="88">
        <v>1.3825996390573909</v>
      </c>
      <c r="W10" s="88">
        <v>1.397991104660846</v>
      </c>
      <c r="X10" s="88">
        <v>1.406075346601825</v>
      </c>
      <c r="Y10" s="88">
        <v>1.4351551124109061</v>
      </c>
      <c r="Z10" s="88">
        <v>1.451995272860729</v>
      </c>
      <c r="AA10" s="88">
        <v>1.462011626527602</v>
      </c>
      <c r="AB10" s="88">
        <v>1.4806667412647381</v>
      </c>
      <c r="AC10" s="88">
        <v>1.5088279967108591</v>
      </c>
      <c r="AD10" s="88">
        <v>1.525957855749168</v>
      </c>
      <c r="AE10" s="88">
        <v>1.55177844547761</v>
      </c>
      <c r="AF10" s="88">
        <v>1.5808686523398181</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5.9863440990307897</v>
      </c>
      <c r="I11" s="95">
        <v>5.8165898309493302</v>
      </c>
      <c r="J11" s="95">
        <v>2.7240815037182324</v>
      </c>
      <c r="K11" s="95">
        <v>2.5970380749082076</v>
      </c>
      <c r="L11" s="95">
        <v>2.5193797922684049</v>
      </c>
      <c r="M11" s="95">
        <v>2.4487938658012105</v>
      </c>
      <c r="N11" s="95">
        <v>2.3984935177781308</v>
      </c>
      <c r="O11" s="95">
        <v>2.3326937058261787</v>
      </c>
      <c r="P11" s="95">
        <v>2.2857150276355562</v>
      </c>
      <c r="Q11" s="95">
        <v>2.2622074532169947</v>
      </c>
      <c r="R11" s="95">
        <v>2.2637657569352063</v>
      </c>
      <c r="S11" s="95">
        <v>2.2692532579057891</v>
      </c>
      <c r="T11" s="95">
        <v>2.247290670961549</v>
      </c>
      <c r="U11" s="95">
        <v>2.2733092292779844</v>
      </c>
      <c r="V11" s="95">
        <v>2.255203296576072</v>
      </c>
      <c r="W11" s="95">
        <v>2.2556583330688196</v>
      </c>
      <c r="X11" s="95">
        <v>2.261287358836209</v>
      </c>
      <c r="Y11" s="95">
        <v>2.2442998850461828</v>
      </c>
      <c r="Z11" s="95">
        <v>2.2347985410273088</v>
      </c>
      <c r="AA11" s="95">
        <v>2.1976021993410697</v>
      </c>
      <c r="AB11" s="95">
        <v>2.1862713516091894</v>
      </c>
      <c r="AC11" s="95">
        <v>2.1441355796679895</v>
      </c>
      <c r="AD11" s="95">
        <v>2.110350993735151</v>
      </c>
      <c r="AE11" s="95">
        <v>2.0652892072171118</v>
      </c>
      <c r="AF11" s="95">
        <v>2.0149374434846212</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19" t="s">
        <v>339</v>
      </c>
      <c r="C23" s="120"/>
      <c r="D23" s="120"/>
      <c r="E23" s="120"/>
      <c r="F23" s="120"/>
      <c r="G23" s="120"/>
      <c r="H23" s="120"/>
      <c r="I23" s="121"/>
    </row>
    <row r="24" spans="2:9" ht="13.9" customHeight="1" x14ac:dyDescent="0.35"/>
    <row r="25" spans="2:9" s="6" customFormat="1" x14ac:dyDescent="0.35">
      <c r="B25" s="52" t="s">
        <v>331</v>
      </c>
      <c r="C25" s="122" t="s">
        <v>329</v>
      </c>
      <c r="D25" s="122"/>
      <c r="E25" s="122"/>
      <c r="F25" s="122"/>
      <c r="G25" s="122"/>
      <c r="H25" s="122"/>
      <c r="I25" s="122"/>
    </row>
    <row r="26" spans="2:9" s="6" customFormat="1" ht="72.400000000000006" customHeight="1" x14ac:dyDescent="0.35">
      <c r="B26" s="53">
        <v>1</v>
      </c>
      <c r="C26" s="110" t="s">
        <v>209</v>
      </c>
      <c r="D26" s="111"/>
      <c r="E26" s="111"/>
      <c r="F26" s="111"/>
      <c r="G26" s="111"/>
      <c r="H26" s="111"/>
      <c r="I26" s="111"/>
    </row>
    <row r="27" spans="2:9" s="6" customFormat="1" ht="54" customHeight="1" x14ac:dyDescent="0.35">
      <c r="B27" s="53">
        <v>2</v>
      </c>
      <c r="C27" s="110" t="s">
        <v>212</v>
      </c>
      <c r="D27" s="111"/>
      <c r="E27" s="111"/>
      <c r="F27" s="111"/>
      <c r="G27" s="111"/>
      <c r="H27" s="111"/>
      <c r="I27" s="111"/>
    </row>
    <row r="28" spans="2:9" s="6" customFormat="1" ht="54" customHeight="1" x14ac:dyDescent="0.35">
      <c r="B28" s="53">
        <v>3</v>
      </c>
      <c r="C28" s="110" t="s">
        <v>215</v>
      </c>
      <c r="D28" s="111"/>
      <c r="E28" s="111"/>
      <c r="F28" s="111"/>
      <c r="G28" s="111"/>
      <c r="H28" s="111"/>
      <c r="I28" s="111"/>
    </row>
    <row r="29" spans="2:9" s="6" customFormat="1" ht="54" customHeight="1" x14ac:dyDescent="0.35">
      <c r="B29" s="53">
        <v>4</v>
      </c>
      <c r="C29" s="110" t="s">
        <v>218</v>
      </c>
      <c r="D29" s="111"/>
      <c r="E29" s="111"/>
      <c r="F29" s="111"/>
      <c r="G29" s="111"/>
      <c r="H29" s="111"/>
      <c r="I29" s="111"/>
    </row>
    <row r="30" spans="2:9" s="6" customFormat="1" ht="54" customHeight="1" x14ac:dyDescent="0.35">
      <c r="B30" s="53">
        <v>5</v>
      </c>
      <c r="C30" s="110" t="s">
        <v>221</v>
      </c>
      <c r="D30" s="111"/>
      <c r="E30" s="111"/>
      <c r="F30" s="111"/>
      <c r="G30" s="111"/>
      <c r="H30" s="111"/>
      <c r="I30" s="111"/>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H12" sqref="H12"/>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5" t="s">
        <v>2</v>
      </c>
      <c r="C3" s="116"/>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5" t="s">
        <v>327</v>
      </c>
      <c r="C4" s="116"/>
      <c r="D4" s="125" t="str">
        <f>'Cover sheet'!C6</f>
        <v>North Fenland</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18" t="s">
        <v>56</v>
      </c>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38.298676187214724</v>
      </c>
      <c r="I7" s="88">
        <v>38.298676187214724</v>
      </c>
      <c r="J7" s="88">
        <v>35.298676187214724</v>
      </c>
      <c r="K7" s="88">
        <v>35.298676187214724</v>
      </c>
      <c r="L7" s="88">
        <v>35.298676187214724</v>
      </c>
      <c r="M7" s="88">
        <v>35.298676187214724</v>
      </c>
      <c r="N7" s="88">
        <v>35.298676187214724</v>
      </c>
      <c r="O7" s="88">
        <v>35.298676187214724</v>
      </c>
      <c r="P7" s="88">
        <v>35.298676187214724</v>
      </c>
      <c r="Q7" s="88">
        <v>35.298676187214724</v>
      </c>
      <c r="R7" s="88">
        <v>35.298676187214724</v>
      </c>
      <c r="S7" s="88">
        <v>35.298676187214724</v>
      </c>
      <c r="T7" s="88">
        <v>35.298676187214724</v>
      </c>
      <c r="U7" s="88">
        <v>35.298676187214724</v>
      </c>
      <c r="V7" s="88">
        <v>35.298676187214724</v>
      </c>
      <c r="W7" s="88">
        <v>35.298676187214724</v>
      </c>
      <c r="X7" s="88">
        <v>35.298676187214724</v>
      </c>
      <c r="Y7" s="88">
        <v>35.298676187214724</v>
      </c>
      <c r="Z7" s="88">
        <v>35.298676187214724</v>
      </c>
      <c r="AA7" s="88">
        <v>35.298676187214724</v>
      </c>
      <c r="AB7" s="88">
        <v>35.298676187214724</v>
      </c>
      <c r="AC7" s="88">
        <v>35.298676187214724</v>
      </c>
      <c r="AD7" s="88">
        <v>35.298676187214724</v>
      </c>
      <c r="AE7" s="88">
        <v>35.298676187214724</v>
      </c>
      <c r="AF7" s="88">
        <v>35.298676187214724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1.3</v>
      </c>
      <c r="I8" s="88">
        <v>1.3</v>
      </c>
      <c r="J8" s="88">
        <v>1.3</v>
      </c>
      <c r="K8" s="88">
        <v>1.3</v>
      </c>
      <c r="L8" s="88">
        <v>1.3</v>
      </c>
      <c r="M8" s="88">
        <v>1.3</v>
      </c>
      <c r="N8" s="88">
        <v>1.3</v>
      </c>
      <c r="O8" s="88">
        <v>1.3</v>
      </c>
      <c r="P8" s="88">
        <v>1.3</v>
      </c>
      <c r="Q8" s="88">
        <v>1.3</v>
      </c>
      <c r="R8" s="88">
        <v>1.3</v>
      </c>
      <c r="S8" s="88">
        <v>1.3</v>
      </c>
      <c r="T8" s="88">
        <v>1.3</v>
      </c>
      <c r="U8" s="88">
        <v>1.3</v>
      </c>
      <c r="V8" s="88">
        <v>1.3</v>
      </c>
      <c r="W8" s="88">
        <v>1.3</v>
      </c>
      <c r="X8" s="88">
        <v>1.3</v>
      </c>
      <c r="Y8" s="88">
        <v>1.3</v>
      </c>
      <c r="Z8" s="88">
        <v>1.3</v>
      </c>
      <c r="AA8" s="88">
        <v>1.3</v>
      </c>
      <c r="AB8" s="88">
        <v>1.3</v>
      </c>
      <c r="AC8" s="88">
        <v>1.3</v>
      </c>
      <c r="AD8" s="88">
        <v>1.3</v>
      </c>
      <c r="AE8" s="88">
        <v>1.3</v>
      </c>
      <c r="AF8" s="88">
        <v>1.3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0.65975563127455139</v>
      </c>
      <c r="I9" s="95">
        <v>0.65975563127455139</v>
      </c>
      <c r="J9" s="95">
        <v>0.60626193144147966</v>
      </c>
      <c r="K9" s="95">
        <v>0.60626193144147966</v>
      </c>
      <c r="L9" s="95">
        <v>0.60626193144147966</v>
      </c>
      <c r="M9" s="95">
        <v>0.60626193144147966</v>
      </c>
      <c r="N9" s="95">
        <v>0.60626193144147966</v>
      </c>
      <c r="O9" s="95">
        <v>0.60626193144147966</v>
      </c>
      <c r="P9" s="95">
        <v>0.60626193144147966</v>
      </c>
      <c r="Q9" s="95">
        <v>0.60626193144147966</v>
      </c>
      <c r="R9" s="95">
        <v>0.60626193144147966</v>
      </c>
      <c r="S9" s="95">
        <v>0.60626193144147966</v>
      </c>
      <c r="T9" s="95">
        <v>0.60626193144147966</v>
      </c>
      <c r="U9" s="95">
        <v>0.60626193144147966</v>
      </c>
      <c r="V9" s="95">
        <v>0.60626193144147966</v>
      </c>
      <c r="W9" s="95">
        <v>0.60626193144147966</v>
      </c>
      <c r="X9" s="95">
        <v>0.60626193144147966</v>
      </c>
      <c r="Y9" s="95">
        <v>0.60626193144147966</v>
      </c>
      <c r="Z9" s="95">
        <v>0.60626193144147966</v>
      </c>
      <c r="AA9" s="95">
        <v>0.60626193144147966</v>
      </c>
      <c r="AB9" s="95">
        <v>0.60626193144147966</v>
      </c>
      <c r="AC9" s="95">
        <v>0.60626193144147966</v>
      </c>
      <c r="AD9" s="95">
        <v>0.60626193144147966</v>
      </c>
      <c r="AE9" s="95">
        <v>0.60626193144147966</v>
      </c>
      <c r="AF9" s="95">
        <v>0.60626193144147966</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19" t="s">
        <v>340</v>
      </c>
      <c r="C21" s="120"/>
      <c r="D21" s="120"/>
      <c r="E21" s="120"/>
      <c r="F21" s="120"/>
      <c r="G21" s="120"/>
      <c r="H21" s="120"/>
      <c r="I21" s="121"/>
    </row>
    <row r="22" spans="2:9" x14ac:dyDescent="0.35"/>
    <row r="23" spans="2:9" s="6" customFormat="1" x14ac:dyDescent="0.35">
      <c r="B23" s="52" t="s">
        <v>331</v>
      </c>
      <c r="C23" s="122" t="s">
        <v>329</v>
      </c>
      <c r="D23" s="122"/>
      <c r="E23" s="122"/>
      <c r="F23" s="122"/>
      <c r="G23" s="122"/>
      <c r="H23" s="122"/>
      <c r="I23" s="122"/>
    </row>
    <row r="24" spans="2:9" s="6" customFormat="1" ht="75.400000000000006" customHeight="1" x14ac:dyDescent="0.35">
      <c r="B24" s="53">
        <v>1</v>
      </c>
      <c r="C24" s="110" t="s">
        <v>224</v>
      </c>
      <c r="D24" s="111"/>
      <c r="E24" s="111"/>
      <c r="F24" s="111"/>
      <c r="G24" s="111"/>
      <c r="H24" s="111"/>
      <c r="I24" s="111"/>
    </row>
    <row r="25" spans="2:9" s="6" customFormat="1" ht="118.5" customHeight="1" x14ac:dyDescent="0.35">
      <c r="B25" s="53">
        <v>2</v>
      </c>
      <c r="C25" s="110" t="s">
        <v>226</v>
      </c>
      <c r="D25" s="111"/>
      <c r="E25" s="111"/>
      <c r="F25" s="111"/>
      <c r="G25" s="111"/>
      <c r="H25" s="111"/>
      <c r="I25" s="111"/>
    </row>
    <row r="26" spans="2:9" s="6" customFormat="1" ht="85.5" customHeight="1" x14ac:dyDescent="0.35">
      <c r="B26" s="53">
        <v>3</v>
      </c>
      <c r="C26" s="110" t="s">
        <v>228</v>
      </c>
      <c r="D26" s="111"/>
      <c r="E26" s="111"/>
      <c r="F26" s="111"/>
      <c r="G26" s="111"/>
      <c r="H26" s="111"/>
      <c r="I26" s="111"/>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3" t="s">
        <v>229</v>
      </c>
      <c r="C1" s="103"/>
      <c r="D1" s="103"/>
      <c r="E1" s="103"/>
      <c r="F1" s="103"/>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5" t="s">
        <v>2</v>
      </c>
      <c r="C3" s="116"/>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5" t="s">
        <v>327</v>
      </c>
      <c r="C4" s="116"/>
      <c r="D4" s="125" t="str">
        <f>'Cover sheet'!C6</f>
        <v>North Fenland</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18" t="s">
        <v>56</v>
      </c>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8.3682208830629126</v>
      </c>
      <c r="I7" s="88">
        <v>8.2670599078446632</v>
      </c>
      <c r="J7" s="88">
        <v>8.1723493898179651</v>
      </c>
      <c r="K7" s="88">
        <v>8.0835887102002086</v>
      </c>
      <c r="L7" s="88">
        <v>8.0003267566720631</v>
      </c>
      <c r="M7" s="88">
        <v>7.9221564134027114</v>
      </c>
      <c r="N7" s="88">
        <v>7.8487097060198154</v>
      </c>
      <c r="O7" s="88">
        <v>7.779653521007754</v>
      </c>
      <c r="P7" s="88">
        <v>7.714685829081481</v>
      </c>
      <c r="Q7" s="88">
        <v>7.6535323508798072</v>
      </c>
      <c r="R7" s="88">
        <v>7.595943611010143</v>
      </c>
      <c r="S7" s="88">
        <v>7.5416923331978083</v>
      </c>
      <c r="T7" s="88">
        <v>7.4905711351683291</v>
      </c>
      <c r="U7" s="88">
        <v>7.4423904870285229</v>
      </c>
      <c r="V7" s="88">
        <v>7.396976901403729</v>
      </c>
      <c r="W7" s="88">
        <v>7.3541713275168945</v>
      </c>
      <c r="X7" s="88">
        <v>7.3138277248306283</v>
      </c>
      <c r="Y7" s="88">
        <v>7.2758117948788215</v>
      </c>
      <c r="Z7" s="88">
        <v>7.2399998525430078</v>
      </c>
      <c r="AA7" s="88">
        <v>7.2062778203296203</v>
      </c>
      <c r="AB7" s="88">
        <v>7.174540331216722</v>
      </c>
      <c r="AC7" s="88">
        <v>7.1446899274013562</v>
      </c>
      <c r="AD7" s="88">
        <v>7.1166363438206934</v>
      </c>
      <c r="AE7" s="88">
        <v>7.0902958666711156</v>
      </c>
      <c r="AF7" s="88">
        <v>7.0655907583319175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1.7295489039673682E-2</v>
      </c>
      <c r="I8" s="88">
        <v>1.714253427485302E-2</v>
      </c>
      <c r="J8" s="88">
        <v>1.6983309891971228E-2</v>
      </c>
      <c r="K8" s="88">
        <v>1.682713853432934E-2</v>
      </c>
      <c r="L8" s="88">
        <v>1.6684077959048738E-2</v>
      </c>
      <c r="M8" s="88">
        <v>1.6549151080478428E-2</v>
      </c>
      <c r="N8" s="88">
        <v>1.6417785622953908E-2</v>
      </c>
      <c r="O8" s="88">
        <v>1.629051912466941E-2</v>
      </c>
      <c r="P8" s="88">
        <v>1.6162701495558374E-2</v>
      </c>
      <c r="Q8" s="88">
        <v>1.603263205921587E-2</v>
      </c>
      <c r="R8" s="88">
        <v>1.5900530440670052E-2</v>
      </c>
      <c r="S8" s="88">
        <v>1.5827155955314788E-2</v>
      </c>
      <c r="T8" s="88">
        <v>1.5757253096134141E-2</v>
      </c>
      <c r="U8" s="88">
        <v>1.5691216028859482E-2</v>
      </c>
      <c r="V8" s="88">
        <v>1.5628589961341015E-2</v>
      </c>
      <c r="W8" s="88">
        <v>1.5569360262370194E-2</v>
      </c>
      <c r="X8" s="88">
        <v>1.5513923848898529E-2</v>
      </c>
      <c r="Y8" s="88">
        <v>1.5462088865900772E-2</v>
      </c>
      <c r="Z8" s="88">
        <v>1.5413670011166588E-2</v>
      </c>
      <c r="AA8" s="88">
        <v>1.536848829611742E-2</v>
      </c>
      <c r="AB8" s="88">
        <v>1.5326370817327259E-2</v>
      </c>
      <c r="AC8" s="88">
        <v>1.5287150538302747E-2</v>
      </c>
      <c r="AD8" s="88">
        <v>1.5250666081094601E-2</v>
      </c>
      <c r="AE8" s="88">
        <v>1.5216761527328032E-2</v>
      </c>
      <c r="AF8" s="88">
        <v>1.5183393875744881E-2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9.7680680827662698</v>
      </c>
      <c r="I9" s="88">
        <v>10.139565935120872</v>
      </c>
      <c r="J9" s="88">
        <v>10.506171919613468</v>
      </c>
      <c r="K9" s="88">
        <v>10.823086645487022</v>
      </c>
      <c r="L9" s="88">
        <v>11.060931703083487</v>
      </c>
      <c r="M9" s="88">
        <v>10.940883596538718</v>
      </c>
      <c r="N9" s="88">
        <v>11.172963942546829</v>
      </c>
      <c r="O9" s="88">
        <v>11.371860410453662</v>
      </c>
      <c r="P9" s="88">
        <v>11.561454412463837</v>
      </c>
      <c r="Q9" s="88">
        <v>11.727763912920089</v>
      </c>
      <c r="R9" s="88">
        <v>11.823856405732236</v>
      </c>
      <c r="S9" s="88">
        <v>11.916998638233524</v>
      </c>
      <c r="T9" s="88">
        <v>12.017466319363447</v>
      </c>
      <c r="U9" s="88">
        <v>12.105572066871133</v>
      </c>
      <c r="V9" s="88">
        <v>12.187085346333324</v>
      </c>
      <c r="W9" s="88">
        <v>12.264120367480027</v>
      </c>
      <c r="X9" s="88">
        <v>12.336982239148051</v>
      </c>
      <c r="Y9" s="88">
        <v>12.405698028501996</v>
      </c>
      <c r="Z9" s="88">
        <v>12.472786533098082</v>
      </c>
      <c r="AA9" s="88">
        <v>12.565992196110061</v>
      </c>
      <c r="AB9" s="88">
        <v>12.575839273016388</v>
      </c>
      <c r="AC9" s="88">
        <v>12.604539117697072</v>
      </c>
      <c r="AD9" s="88">
        <v>12.643824649077457</v>
      </c>
      <c r="AE9" s="88">
        <v>12.684281937834076</v>
      </c>
      <c r="AF9" s="88">
        <v>12.72537750986827</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3.9074564744210782</v>
      </c>
      <c r="I10" s="88">
        <v>3.7196601610831777</v>
      </c>
      <c r="J10" s="88">
        <v>3.5538416199137339</v>
      </c>
      <c r="K10" s="88">
        <v>3.3981352027668406</v>
      </c>
      <c r="L10" s="88">
        <v>3.2502953845410851</v>
      </c>
      <c r="M10" s="88">
        <v>3.1085826325931234</v>
      </c>
      <c r="N10" s="88">
        <v>2.9735411028599263</v>
      </c>
      <c r="O10" s="88">
        <v>2.8451007771314702</v>
      </c>
      <c r="P10" s="88">
        <v>2.7237635558577047</v>
      </c>
      <c r="Q10" s="88">
        <v>2.6084032457263824</v>
      </c>
      <c r="R10" s="88">
        <v>2.4984068395333043</v>
      </c>
      <c r="S10" s="88">
        <v>2.3939841683664502</v>
      </c>
      <c r="T10" s="88">
        <v>2.294534463185586</v>
      </c>
      <c r="U10" s="88">
        <v>2.2004840197920998</v>
      </c>
      <c r="V10" s="88">
        <v>2.1111018344071999</v>
      </c>
      <c r="W10" s="88">
        <v>2.0256303410292626</v>
      </c>
      <c r="X10" s="88">
        <v>1.9440702209826004</v>
      </c>
      <c r="Y10" s="88">
        <v>1.866266609669144</v>
      </c>
      <c r="Z10" s="88">
        <v>1.7926029314092304</v>
      </c>
      <c r="AA10" s="88">
        <v>1.724622037804896</v>
      </c>
      <c r="AB10" s="88">
        <v>1.7197952649681141</v>
      </c>
      <c r="AC10" s="88">
        <v>1.7167333249031829</v>
      </c>
      <c r="AD10" s="88">
        <v>1.7142133334615857</v>
      </c>
      <c r="AE10" s="88">
        <v>1.7118384471871648</v>
      </c>
      <c r="AF10" s="88">
        <v>1.7095666992383116</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122.7</v>
      </c>
      <c r="I11" s="88">
        <v>122.7</v>
      </c>
      <c r="J11" s="88">
        <v>122.6</v>
      </c>
      <c r="K11" s="88">
        <v>122.5</v>
      </c>
      <c r="L11" s="88">
        <v>122.3</v>
      </c>
      <c r="M11" s="88">
        <v>118.4</v>
      </c>
      <c r="N11" s="88">
        <v>118.5</v>
      </c>
      <c r="O11" s="88">
        <v>118.5</v>
      </c>
      <c r="P11" s="88">
        <v>118.6</v>
      </c>
      <c r="Q11" s="88">
        <v>118.6</v>
      </c>
      <c r="R11" s="88">
        <v>118.4</v>
      </c>
      <c r="S11" s="88">
        <v>118.2</v>
      </c>
      <c r="T11" s="88">
        <v>118.1</v>
      </c>
      <c r="U11" s="88">
        <v>117.9</v>
      </c>
      <c r="V11" s="88">
        <v>117.8</v>
      </c>
      <c r="W11" s="88">
        <v>117.6</v>
      </c>
      <c r="X11" s="88">
        <v>117.5</v>
      </c>
      <c r="Y11" s="88">
        <v>117.3</v>
      </c>
      <c r="Z11" s="88">
        <v>117.1</v>
      </c>
      <c r="AA11" s="88">
        <v>117</v>
      </c>
      <c r="AB11" s="88">
        <v>116.4</v>
      </c>
      <c r="AC11" s="88">
        <v>115.9</v>
      </c>
      <c r="AD11" s="88">
        <v>115.8</v>
      </c>
      <c r="AE11" s="88">
        <v>115.7</v>
      </c>
      <c r="AF11" s="88">
        <v>115.6</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213.7</v>
      </c>
      <c r="I12" s="88">
        <v>213.4</v>
      </c>
      <c r="J12" s="88">
        <v>213</v>
      </c>
      <c r="K12" s="88">
        <v>212.7</v>
      </c>
      <c r="L12" s="88">
        <v>212.3</v>
      </c>
      <c r="M12" s="88">
        <v>211.9</v>
      </c>
      <c r="N12" s="88">
        <v>211.5</v>
      </c>
      <c r="O12" s="88">
        <v>211.1</v>
      </c>
      <c r="P12" s="88">
        <v>210.6</v>
      </c>
      <c r="Q12" s="88">
        <v>210.1</v>
      </c>
      <c r="R12" s="88">
        <v>209.6</v>
      </c>
      <c r="S12" s="88">
        <v>209.1</v>
      </c>
      <c r="T12" s="88">
        <v>208.6</v>
      </c>
      <c r="U12" s="88">
        <v>208</v>
      </c>
      <c r="V12" s="88">
        <v>207.4</v>
      </c>
      <c r="W12" s="88">
        <v>206.8</v>
      </c>
      <c r="X12" s="88">
        <v>206.1</v>
      </c>
      <c r="Y12" s="88">
        <v>205.4</v>
      </c>
      <c r="Z12" s="88">
        <v>204.7</v>
      </c>
      <c r="AA12" s="88">
        <v>203.9</v>
      </c>
      <c r="AB12" s="88">
        <v>211</v>
      </c>
      <c r="AC12" s="88">
        <v>218.2</v>
      </c>
      <c r="AD12" s="88">
        <v>218</v>
      </c>
      <c r="AE12" s="88">
        <v>217.9</v>
      </c>
      <c r="AF12" s="88">
        <v>217.7</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139.6747241289799</v>
      </c>
      <c r="I13" s="88">
        <v>138.45504005274867</v>
      </c>
      <c r="J13" s="88">
        <v>137.30828483411165</v>
      </c>
      <c r="K13" s="88">
        <v>136.27275721077547</v>
      </c>
      <c r="L13" s="88">
        <v>135.35015381102977</v>
      </c>
      <c r="M13" s="88">
        <v>131.195297547775</v>
      </c>
      <c r="N13" s="88">
        <v>130.53394327384851</v>
      </c>
      <c r="O13" s="88">
        <v>129.92472177393398</v>
      </c>
      <c r="P13" s="88">
        <v>129.35802983355151</v>
      </c>
      <c r="Q13" s="88">
        <v>128.83020980940515</v>
      </c>
      <c r="R13" s="88">
        <v>128.13021843418176</v>
      </c>
      <c r="S13" s="88">
        <v>127.45280603639304</v>
      </c>
      <c r="T13" s="88">
        <v>126.8889041864701</v>
      </c>
      <c r="U13" s="88">
        <v>126.34476036618652</v>
      </c>
      <c r="V13" s="88">
        <v>125.81073007568972</v>
      </c>
      <c r="W13" s="88">
        <v>125.28920056962289</v>
      </c>
      <c r="X13" s="88">
        <v>124.77889906781198</v>
      </c>
      <c r="Y13" s="88">
        <v>124.27219838328476</v>
      </c>
      <c r="Z13" s="88">
        <v>123.78687121400141</v>
      </c>
      <c r="AA13" s="88">
        <v>123.3202718961961</v>
      </c>
      <c r="AB13" s="88">
        <v>123.05677365780379</v>
      </c>
      <c r="AC13" s="88">
        <v>122.82214307786148</v>
      </c>
      <c r="AD13" s="88">
        <v>122.67574687068323</v>
      </c>
      <c r="AE13" s="88">
        <v>122.53563385618466</v>
      </c>
      <c r="AF13" s="88">
        <v>122.40075902564308</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2.9520166266216954</v>
      </c>
      <c r="I14" s="88">
        <v>2.8563251862949595</v>
      </c>
      <c r="J14" s="88">
        <v>2.760429913888236</v>
      </c>
      <c r="K14" s="88">
        <v>2.6645422682734852</v>
      </c>
      <c r="L14" s="88">
        <v>2.568971301824551</v>
      </c>
      <c r="M14" s="88">
        <v>2.1992214661179004</v>
      </c>
      <c r="N14" s="88">
        <v>2.1011379244224133</v>
      </c>
      <c r="O14" s="88">
        <v>2.0930417589836674</v>
      </c>
      <c r="P14" s="88">
        <v>2.0855976702073655</v>
      </c>
      <c r="Q14" s="88">
        <v>2.0790305595736789</v>
      </c>
      <c r="R14" s="88">
        <v>2.0741109396308088</v>
      </c>
      <c r="S14" s="88">
        <v>2.0692770777259479</v>
      </c>
      <c r="T14" s="88">
        <v>2.0645052373775488</v>
      </c>
      <c r="U14" s="88">
        <v>2.0602951730207022</v>
      </c>
      <c r="V14" s="88">
        <v>2.0563596731375071</v>
      </c>
      <c r="W14" s="88">
        <v>2.0109656380287717</v>
      </c>
      <c r="X14" s="88">
        <v>1.9656430483039531</v>
      </c>
      <c r="Y14" s="88">
        <v>1.9204287151492583</v>
      </c>
      <c r="Z14" s="88">
        <v>1.8754214757777288</v>
      </c>
      <c r="AA14" s="88">
        <v>1.8302476109382386</v>
      </c>
      <c r="AB14" s="88">
        <v>1.826504586466601</v>
      </c>
      <c r="AC14" s="88">
        <v>1.8228105456987829</v>
      </c>
      <c r="AD14" s="88">
        <v>1.8191304686580614</v>
      </c>
      <c r="AE14" s="88">
        <v>1.8154630109122381</v>
      </c>
      <c r="AF14" s="88">
        <v>1.8118068985627218</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61.813857896926955</v>
      </c>
      <c r="I15" s="88">
        <v>58.516238152978055</v>
      </c>
      <c r="J15" s="88">
        <v>55.263282853135067</v>
      </c>
      <c r="K15" s="88">
        <v>52.310070624671617</v>
      </c>
      <c r="L15" s="88">
        <v>49.724168081236598</v>
      </c>
      <c r="M15" s="88">
        <v>41.972089241763904</v>
      </c>
      <c r="N15" s="88">
        <v>39.571125546676519</v>
      </c>
      <c r="O15" s="88">
        <v>38.981375929735286</v>
      </c>
      <c r="P15" s="88">
        <v>38.442084296955329</v>
      </c>
      <c r="Q15" s="88">
        <v>37.983532132449646</v>
      </c>
      <c r="R15" s="88">
        <v>37.668020553582615</v>
      </c>
      <c r="S15" s="88">
        <v>37.362283829048877</v>
      </c>
      <c r="T15" s="88">
        <v>37.064616255962875</v>
      </c>
      <c r="U15" s="88">
        <v>36.813946305699517</v>
      </c>
      <c r="V15" s="88">
        <v>36.583294731586726</v>
      </c>
      <c r="W15" s="88">
        <v>35.618293871625703</v>
      </c>
      <c r="X15" s="88">
        <v>34.66426884678075</v>
      </c>
      <c r="Y15" s="88">
        <v>33.723392654061236</v>
      </c>
      <c r="Z15" s="88">
        <v>32.802008159099785</v>
      </c>
      <c r="AA15" s="88">
        <v>31.876090203052698</v>
      </c>
      <c r="AB15" s="88">
        <v>31.674525566706986</v>
      </c>
      <c r="AC15" s="88">
        <v>31.477273664865798</v>
      </c>
      <c r="AD15" s="88">
        <v>31.281864169265575</v>
      </c>
      <c r="AE15" s="88">
        <v>31.090498335411326</v>
      </c>
      <c r="AF15" s="88">
        <v>30.900725093357096</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36.857116689198129</v>
      </c>
      <c r="I16" s="88">
        <v>38.222377666827796</v>
      </c>
      <c r="J16" s="88">
        <v>39.614577198525915</v>
      </c>
      <c r="K16" s="88">
        <v>40.830918126723624</v>
      </c>
      <c r="L16" s="88">
        <v>41.772209249342289</v>
      </c>
      <c r="M16" s="88">
        <v>42.713387755398927</v>
      </c>
      <c r="N16" s="88">
        <v>43.620602621159641</v>
      </c>
      <c r="O16" s="88">
        <v>44.411017050104768</v>
      </c>
      <c r="P16" s="88">
        <v>45.155820322294353</v>
      </c>
      <c r="Q16" s="88">
        <v>45.817199869957172</v>
      </c>
      <c r="R16" s="88">
        <v>46.316111187672909</v>
      </c>
      <c r="S16" s="88">
        <v>46.802177933236457</v>
      </c>
      <c r="T16" s="88">
        <v>47.280382698384493</v>
      </c>
      <c r="U16" s="88">
        <v>47.699250160072793</v>
      </c>
      <c r="V16" s="88">
        <v>48.090745626529085</v>
      </c>
      <c r="W16" s="88">
        <v>48.480067267015031</v>
      </c>
      <c r="X16" s="88">
        <v>48.861046414477016</v>
      </c>
      <c r="Y16" s="88">
        <v>49.230121159294406</v>
      </c>
      <c r="Z16" s="88">
        <v>49.579139477957447</v>
      </c>
      <c r="AA16" s="88">
        <v>49.938466336815573</v>
      </c>
      <c r="AB16" s="88">
        <v>50.296259878839422</v>
      </c>
      <c r="AC16" s="88">
        <v>50.644780787758556</v>
      </c>
      <c r="AD16" s="88">
        <v>50.886993021440816</v>
      </c>
      <c r="AE16" s="88">
        <v>51.129204500236916</v>
      </c>
      <c r="AF16" s="88">
        <v>51.371415238804595</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0.82250758068327812</v>
      </c>
      <c r="I17" s="95">
        <v>0.83302551772144229</v>
      </c>
      <c r="J17" s="95">
        <v>0.8421733811707941</v>
      </c>
      <c r="K17" s="95">
        <v>0.84990546146603496</v>
      </c>
      <c r="L17" s="95">
        <v>0.85625875567306486</v>
      </c>
      <c r="M17" s="95">
        <v>0.86232454097073874</v>
      </c>
      <c r="N17" s="95">
        <v>0.86809780177418738</v>
      </c>
      <c r="O17" s="95">
        <v>0.87322023838859342</v>
      </c>
      <c r="P17" s="95">
        <v>0.87795493237267674</v>
      </c>
      <c r="Q17" s="95">
        <v>0.88230155954329936</v>
      </c>
      <c r="R17" s="95">
        <v>0.8860781368643994</v>
      </c>
      <c r="S17" s="95">
        <v>0.88967877815886243</v>
      </c>
      <c r="T17" s="95">
        <v>0.89317675744890812</v>
      </c>
      <c r="U17" s="95">
        <v>0.89638229405594783</v>
      </c>
      <c r="V17" s="95">
        <v>0.89937689372114793</v>
      </c>
      <c r="W17" s="95">
        <v>0.90225289206352088</v>
      </c>
      <c r="X17" s="95">
        <v>0.90498473655932155</v>
      </c>
      <c r="Y17" s="95">
        <v>0.90755909287979875</v>
      </c>
      <c r="Z17" s="95">
        <v>0.90997559416867269</v>
      </c>
      <c r="AA17" s="95">
        <v>0.91229424277881677</v>
      </c>
      <c r="AB17" s="95">
        <v>0.91450615461564955</v>
      </c>
      <c r="AC17" s="95">
        <v>0.91658567520874401</v>
      </c>
      <c r="AD17" s="95">
        <v>0.9167319991587326</v>
      </c>
      <c r="AE17" s="95">
        <v>0.91694733324745692</v>
      </c>
      <c r="AF17" s="95">
        <v>0.91715801272003705</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19" t="s">
        <v>341</v>
      </c>
      <c r="C29" s="120"/>
      <c r="D29" s="120"/>
      <c r="E29" s="120"/>
      <c r="F29" s="120"/>
      <c r="G29" s="120"/>
      <c r="H29" s="120"/>
      <c r="I29" s="121"/>
    </row>
    <row r="30" spans="2:88" x14ac:dyDescent="0.35"/>
    <row r="31" spans="2:88" s="6" customFormat="1" x14ac:dyDescent="0.35">
      <c r="B31" s="52" t="s">
        <v>331</v>
      </c>
      <c r="C31" s="122" t="s">
        <v>329</v>
      </c>
      <c r="D31" s="122"/>
      <c r="E31" s="122"/>
      <c r="F31" s="122"/>
      <c r="G31" s="122"/>
      <c r="H31" s="122"/>
      <c r="I31" s="122"/>
    </row>
    <row r="32" spans="2:88" s="6" customFormat="1" ht="59.65" customHeight="1" x14ac:dyDescent="0.35">
      <c r="B32" s="53">
        <v>1</v>
      </c>
      <c r="C32" s="110" t="s">
        <v>231</v>
      </c>
      <c r="D32" s="111"/>
      <c r="E32" s="111"/>
      <c r="F32" s="111"/>
      <c r="G32" s="111"/>
      <c r="H32" s="111"/>
      <c r="I32" s="111"/>
    </row>
    <row r="33" spans="2:9" s="6" customFormat="1" ht="54" customHeight="1" x14ac:dyDescent="0.35">
      <c r="B33" s="53">
        <v>2</v>
      </c>
      <c r="C33" s="110" t="s">
        <v>233</v>
      </c>
      <c r="D33" s="111"/>
      <c r="E33" s="111"/>
      <c r="F33" s="111"/>
      <c r="G33" s="111"/>
      <c r="H33" s="111"/>
      <c r="I33" s="111"/>
    </row>
    <row r="34" spans="2:9" s="6" customFormat="1" ht="58.15" customHeight="1" x14ac:dyDescent="0.35">
      <c r="B34" s="53">
        <v>3</v>
      </c>
      <c r="C34" s="110" t="s">
        <v>235</v>
      </c>
      <c r="D34" s="111"/>
      <c r="E34" s="111"/>
      <c r="F34" s="111"/>
      <c r="G34" s="111"/>
      <c r="H34" s="111"/>
      <c r="I34" s="111"/>
    </row>
    <row r="35" spans="2:9" s="6" customFormat="1" ht="61.15" customHeight="1" x14ac:dyDescent="0.35">
      <c r="B35" s="53">
        <v>4</v>
      </c>
      <c r="C35" s="110" t="s">
        <v>238</v>
      </c>
      <c r="D35" s="111"/>
      <c r="E35" s="111"/>
      <c r="F35" s="111"/>
      <c r="G35" s="111"/>
      <c r="H35" s="111"/>
      <c r="I35" s="111"/>
    </row>
    <row r="36" spans="2:9" s="6" customFormat="1" ht="58.5" customHeight="1" x14ac:dyDescent="0.35">
      <c r="B36" s="53">
        <v>5</v>
      </c>
      <c r="C36" s="110" t="s">
        <v>240</v>
      </c>
      <c r="D36" s="111"/>
      <c r="E36" s="111"/>
      <c r="F36" s="111"/>
      <c r="G36" s="111"/>
      <c r="H36" s="111"/>
      <c r="I36" s="111"/>
    </row>
    <row r="37" spans="2:9" s="6" customFormat="1" ht="75.400000000000006" customHeight="1" x14ac:dyDescent="0.35">
      <c r="B37" s="53">
        <v>6</v>
      </c>
      <c r="C37" s="110" t="s">
        <v>242</v>
      </c>
      <c r="D37" s="111"/>
      <c r="E37" s="111"/>
      <c r="F37" s="111"/>
      <c r="G37" s="111"/>
      <c r="H37" s="111"/>
      <c r="I37" s="111"/>
    </row>
    <row r="38" spans="2:9" s="6" customFormat="1" ht="61.5" customHeight="1" x14ac:dyDescent="0.35">
      <c r="B38" s="53">
        <v>7</v>
      </c>
      <c r="C38" s="110" t="s">
        <v>244</v>
      </c>
      <c r="D38" s="111"/>
      <c r="E38" s="111"/>
      <c r="F38" s="111"/>
      <c r="G38" s="111"/>
      <c r="H38" s="111"/>
      <c r="I38" s="111"/>
    </row>
    <row r="39" spans="2:9" s="6" customFormat="1" ht="75.400000000000006" customHeight="1" x14ac:dyDescent="0.35">
      <c r="B39" s="53">
        <v>8</v>
      </c>
      <c r="C39" s="110" t="s">
        <v>246</v>
      </c>
      <c r="D39" s="111"/>
      <c r="E39" s="111"/>
      <c r="F39" s="111"/>
      <c r="G39" s="111"/>
      <c r="H39" s="111"/>
      <c r="I39" s="111"/>
    </row>
    <row r="40" spans="2:9" s="6" customFormat="1" ht="66" customHeight="1" x14ac:dyDescent="0.35">
      <c r="B40" s="53">
        <v>9</v>
      </c>
      <c r="C40" s="110" t="s">
        <v>248</v>
      </c>
      <c r="D40" s="111"/>
      <c r="E40" s="111"/>
      <c r="F40" s="111"/>
      <c r="G40" s="111"/>
      <c r="H40" s="111"/>
      <c r="I40" s="111"/>
    </row>
    <row r="41" spans="2:9" s="6" customFormat="1" ht="54.4" customHeight="1" x14ac:dyDescent="0.35">
      <c r="B41" s="53">
        <v>10</v>
      </c>
      <c r="C41" s="110" t="s">
        <v>250</v>
      </c>
      <c r="D41" s="111"/>
      <c r="E41" s="111"/>
      <c r="F41" s="111"/>
      <c r="G41" s="111"/>
      <c r="H41" s="111"/>
      <c r="I41" s="111"/>
    </row>
    <row r="42" spans="2:9" s="6" customFormat="1" ht="57.4" customHeight="1" x14ac:dyDescent="0.35">
      <c r="B42" s="53">
        <v>11</v>
      </c>
      <c r="C42" s="110" t="s">
        <v>252</v>
      </c>
      <c r="D42" s="111"/>
      <c r="E42" s="111"/>
      <c r="F42" s="111"/>
      <c r="G42" s="111"/>
      <c r="H42" s="111"/>
      <c r="I42" s="111"/>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70" zoomScaleNormal="70" workbookViewId="0">
      <pane xSplit="6" ySplit="6" topLeftCell="G7" activePane="bottomRight" state="frozen"/>
      <selection activeCell="E12" sqref="E12"/>
      <selection pane="topRight" activeCell="E12" sqref="E12"/>
      <selection pane="bottomLeft" activeCell="E12" sqref="E12"/>
      <selection pane="bottomRight" activeCell="L19" sqref="L19"/>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3" t="s">
        <v>253</v>
      </c>
      <c r="C1" s="103"/>
      <c r="D1" s="103"/>
      <c r="E1" s="103"/>
      <c r="F1" s="103"/>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5" t="s">
        <v>2</v>
      </c>
      <c r="C3" s="116"/>
      <c r="D3" s="125" t="str">
        <f>'Cover sheet'!C5</f>
        <v>Anglian Water</v>
      </c>
      <c r="E3" s="126"/>
      <c r="F3" s="127"/>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5" t="s">
        <v>327</v>
      </c>
      <c r="C4" s="116"/>
      <c r="D4" s="125" t="str">
        <f>'Cover sheet'!C6</f>
        <v>North Fenland</v>
      </c>
      <c r="E4" s="126"/>
      <c r="F4" s="127"/>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9" t="s">
        <v>55</v>
      </c>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18" t="s">
        <v>56</v>
      </c>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25.78752262917936</v>
      </c>
      <c r="I7" s="88">
        <v>25.77421879788626</v>
      </c>
      <c r="J7" s="88">
        <v>25.784241226393103</v>
      </c>
      <c r="K7" s="88">
        <v>25.760645038529614</v>
      </c>
      <c r="L7" s="88">
        <v>25.671674297347963</v>
      </c>
      <c r="M7" s="88">
        <v>24.961858333000659</v>
      </c>
      <c r="N7" s="88">
        <v>24.88723553473967</v>
      </c>
      <c r="O7" s="88">
        <v>24.880412059968954</v>
      </c>
      <c r="P7" s="88">
        <v>24.876129242373676</v>
      </c>
      <c r="Q7" s="88">
        <v>24.859227774426905</v>
      </c>
      <c r="R7" s="88">
        <v>24.782683399614893</v>
      </c>
      <c r="S7" s="88">
        <v>24.712244446746773</v>
      </c>
      <c r="T7" s="88">
        <v>24.657299481458772</v>
      </c>
      <c r="U7" s="88">
        <v>24.59889803600905</v>
      </c>
      <c r="V7" s="88">
        <v>24.541617418510832</v>
      </c>
      <c r="W7" s="88">
        <v>24.444922107585054</v>
      </c>
      <c r="X7" s="88">
        <v>24.350502230381867</v>
      </c>
      <c r="Y7" s="88">
        <v>24.258132310332851</v>
      </c>
      <c r="Z7" s="88">
        <v>24.170689536106945</v>
      </c>
      <c r="AA7" s="88">
        <v>24.116973226746666</v>
      </c>
      <c r="AB7" s="88">
        <v>24.086470899752886</v>
      </c>
      <c r="AC7" s="88">
        <v>24.078525139506432</v>
      </c>
      <c r="AD7" s="88">
        <v>24.08352053436662</v>
      </c>
      <c r="AE7" s="88">
        <v>24.091561097399651</v>
      </c>
      <c r="AF7" s="88">
        <v>24.101990333144695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36.33892055594017</v>
      </c>
      <c r="I8" s="88">
        <v>36.33892055594017</v>
      </c>
      <c r="J8" s="88">
        <v>33.392414255773247</v>
      </c>
      <c r="K8" s="88">
        <v>33.392414255773247</v>
      </c>
      <c r="L8" s="88">
        <v>33.392414255773247</v>
      </c>
      <c r="M8" s="88">
        <v>33.392414255773247</v>
      </c>
      <c r="N8" s="88">
        <v>33.392414255773247</v>
      </c>
      <c r="O8" s="88">
        <v>33.392414255773247</v>
      </c>
      <c r="P8" s="88">
        <v>33.392414255773247</v>
      </c>
      <c r="Q8" s="88">
        <v>33.392414255773247</v>
      </c>
      <c r="R8" s="88">
        <v>33.392414255773247</v>
      </c>
      <c r="S8" s="88">
        <v>33.392414255773247</v>
      </c>
      <c r="T8" s="88">
        <v>33.392414255773247</v>
      </c>
      <c r="U8" s="88">
        <v>33.392414255773247</v>
      </c>
      <c r="V8" s="88">
        <v>33.392414255773247</v>
      </c>
      <c r="W8" s="88">
        <v>33.392414255773247</v>
      </c>
      <c r="X8" s="88">
        <v>33.392414255773247</v>
      </c>
      <c r="Y8" s="88">
        <v>33.392414255773247</v>
      </c>
      <c r="Z8" s="88">
        <v>33.392414255773247</v>
      </c>
      <c r="AA8" s="88">
        <v>33.392414255773247</v>
      </c>
      <c r="AB8" s="88">
        <v>33.392414255773247</v>
      </c>
      <c r="AC8" s="88">
        <v>33.392414255773247</v>
      </c>
      <c r="AD8" s="88">
        <v>33.392414255773247</v>
      </c>
      <c r="AE8" s="88">
        <v>33.392414255773247</v>
      </c>
      <c r="AF8" s="88">
        <v>33.392414255773247</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36.24</v>
      </c>
      <c r="I9" s="88">
        <v>36.24</v>
      </c>
      <c r="J9" s="88">
        <v>33.293999999999997</v>
      </c>
      <c r="K9" s="88">
        <v>33.293999999999997</v>
      </c>
      <c r="L9" s="88">
        <v>27.652999999999999</v>
      </c>
      <c r="M9" s="88">
        <v>26.183</v>
      </c>
      <c r="N9" s="88">
        <v>26.106000000000002</v>
      </c>
      <c r="O9" s="88">
        <v>26.135999999999999</v>
      </c>
      <c r="P9" s="88">
        <v>26.149000000000001</v>
      </c>
      <c r="Q9" s="88">
        <v>26.14</v>
      </c>
      <c r="R9" s="88">
        <v>26.087</v>
      </c>
      <c r="S9" s="88">
        <v>26.029</v>
      </c>
      <c r="T9" s="88">
        <v>26.010999999999999</v>
      </c>
      <c r="U9" s="88">
        <v>25.945</v>
      </c>
      <c r="V9" s="88">
        <v>25.923999999999999</v>
      </c>
      <c r="W9" s="88">
        <v>25.843</v>
      </c>
      <c r="X9" s="88">
        <v>25.757000000000001</v>
      </c>
      <c r="Y9" s="88">
        <v>25.693000000000001</v>
      </c>
      <c r="Z9" s="88">
        <v>25.623000000000001</v>
      </c>
      <c r="AA9" s="88">
        <v>25.579000000000001</v>
      </c>
      <c r="AB9" s="88">
        <v>25.567</v>
      </c>
      <c r="AC9" s="88">
        <v>25.587</v>
      </c>
      <c r="AD9" s="88">
        <v>25.609000000000002</v>
      </c>
      <c r="AE9" s="88">
        <v>25.643000000000001</v>
      </c>
      <c r="AF9" s="88">
        <v>25.683</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1.1267262964652951</v>
      </c>
      <c r="I10" s="88">
        <v>1.1709938873597201</v>
      </c>
      <c r="J10" s="88">
        <v>1.167672819143543</v>
      </c>
      <c r="K10" s="88">
        <v>1.1785963318455841</v>
      </c>
      <c r="L10" s="88">
        <v>1.205221710989592</v>
      </c>
      <c r="M10" s="88">
        <v>1.2210961263770059</v>
      </c>
      <c r="N10" s="88">
        <v>1.2186543786163719</v>
      </c>
      <c r="O10" s="88">
        <v>1.2554121530686599</v>
      </c>
      <c r="P10" s="88">
        <v>1.2725147547011679</v>
      </c>
      <c r="Q10" s="88">
        <v>1.281089265750982</v>
      </c>
      <c r="R10" s="88">
        <v>1.303894689833162</v>
      </c>
      <c r="S10" s="88">
        <v>1.3171877455735119</v>
      </c>
      <c r="T10" s="88">
        <v>1.3536152858244199</v>
      </c>
      <c r="U10" s="88">
        <v>1.3464224582586191</v>
      </c>
      <c r="V10" s="88">
        <v>1.3825996390573909</v>
      </c>
      <c r="W10" s="88">
        <v>1.397991104660846</v>
      </c>
      <c r="X10" s="88">
        <v>1.406075346601825</v>
      </c>
      <c r="Y10" s="88">
        <v>1.4351551124109061</v>
      </c>
      <c r="Z10" s="88">
        <v>1.451995272860729</v>
      </c>
      <c r="AA10" s="88">
        <v>1.462011626527602</v>
      </c>
      <c r="AB10" s="88">
        <v>1.4806667412647381</v>
      </c>
      <c r="AC10" s="88">
        <v>1.5088279967108591</v>
      </c>
      <c r="AD10" s="88">
        <v>1.525957855749168</v>
      </c>
      <c r="AE10" s="88">
        <v>1.55177844547761</v>
      </c>
      <c r="AF10" s="88">
        <v>1.5808686523398181</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9.3260000000000005</v>
      </c>
      <c r="I11" s="95">
        <v>9.2949999999999999</v>
      </c>
      <c r="J11" s="95">
        <v>6.3419999999999996</v>
      </c>
      <c r="K11" s="95">
        <v>6.3540000000000001</v>
      </c>
      <c r="L11" s="95">
        <v>0.77600000000000002</v>
      </c>
      <c r="M11" s="95">
        <v>0</v>
      </c>
      <c r="N11" s="95">
        <v>0</v>
      </c>
      <c r="O11" s="95">
        <v>0</v>
      </c>
      <c r="P11" s="95">
        <v>0</v>
      </c>
      <c r="Q11" s="95">
        <v>0</v>
      </c>
      <c r="R11" s="95">
        <v>0</v>
      </c>
      <c r="S11" s="95">
        <v>0</v>
      </c>
      <c r="T11" s="95">
        <v>0</v>
      </c>
      <c r="U11" s="95">
        <v>0</v>
      </c>
      <c r="V11" s="95">
        <v>0</v>
      </c>
      <c r="W11" s="95">
        <v>0</v>
      </c>
      <c r="X11" s="95">
        <v>0</v>
      </c>
      <c r="Y11" s="95">
        <v>0</v>
      </c>
      <c r="Z11" s="95">
        <v>0</v>
      </c>
      <c r="AA11" s="95">
        <v>0</v>
      </c>
      <c r="AB11" s="95">
        <v>0</v>
      </c>
      <c r="AC11" s="95">
        <v>0</v>
      </c>
      <c r="AD11" s="95">
        <v>0</v>
      </c>
      <c r="AE11" s="95">
        <v>0</v>
      </c>
      <c r="AF11" s="95">
        <v>0</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19" t="s">
        <v>343</v>
      </c>
      <c r="C23" s="120"/>
      <c r="D23" s="120"/>
      <c r="E23" s="120"/>
      <c r="F23" s="120"/>
      <c r="G23" s="120"/>
      <c r="H23" s="120"/>
      <c r="I23" s="121"/>
    </row>
    <row r="24" spans="2:9" x14ac:dyDescent="0.35"/>
    <row r="25" spans="2:9" s="6" customFormat="1" x14ac:dyDescent="0.35">
      <c r="B25" s="52" t="s">
        <v>331</v>
      </c>
      <c r="C25" s="122" t="s">
        <v>329</v>
      </c>
      <c r="D25" s="122"/>
      <c r="E25" s="122"/>
      <c r="F25" s="122"/>
      <c r="G25" s="122"/>
      <c r="H25" s="122"/>
      <c r="I25" s="122"/>
    </row>
    <row r="26" spans="2:9" s="6" customFormat="1" ht="76.900000000000006" customHeight="1" x14ac:dyDescent="0.35">
      <c r="B26" s="53">
        <v>1</v>
      </c>
      <c r="C26" s="110" t="s">
        <v>255</v>
      </c>
      <c r="D26" s="111"/>
      <c r="E26" s="111"/>
      <c r="F26" s="111"/>
      <c r="G26" s="111"/>
      <c r="H26" s="111"/>
      <c r="I26" s="111"/>
    </row>
    <row r="27" spans="2:9" s="6" customFormat="1" ht="54" customHeight="1" x14ac:dyDescent="0.35">
      <c r="B27" s="53">
        <v>2</v>
      </c>
      <c r="C27" s="110" t="s">
        <v>257</v>
      </c>
      <c r="D27" s="111"/>
      <c r="E27" s="111"/>
      <c r="F27" s="111"/>
      <c r="G27" s="111"/>
      <c r="H27" s="111"/>
      <c r="I27" s="111"/>
    </row>
    <row r="28" spans="2:9" s="6" customFormat="1" ht="58.15" customHeight="1" x14ac:dyDescent="0.35">
      <c r="B28" s="53">
        <v>3</v>
      </c>
      <c r="C28" s="110" t="s">
        <v>259</v>
      </c>
      <c r="D28" s="111"/>
      <c r="E28" s="111"/>
      <c r="F28" s="111"/>
      <c r="G28" s="111"/>
      <c r="H28" s="111"/>
      <c r="I28" s="111"/>
    </row>
    <row r="29" spans="2:9" s="6" customFormat="1" ht="61.15" customHeight="1" x14ac:dyDescent="0.35">
      <c r="B29" s="53">
        <v>4</v>
      </c>
      <c r="C29" s="110" t="s">
        <v>218</v>
      </c>
      <c r="D29" s="111"/>
      <c r="E29" s="111"/>
      <c r="F29" s="111"/>
      <c r="G29" s="111"/>
      <c r="H29" s="111"/>
      <c r="I29" s="111"/>
    </row>
    <row r="30" spans="2:9" s="6" customFormat="1" ht="58.5" customHeight="1" x14ac:dyDescent="0.35">
      <c r="B30" s="53">
        <v>5</v>
      </c>
      <c r="C30" s="110" t="s">
        <v>262</v>
      </c>
      <c r="D30" s="111"/>
      <c r="E30" s="111"/>
      <c r="F30" s="111"/>
      <c r="G30" s="111"/>
      <c r="H30" s="111"/>
      <c r="I30" s="111"/>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14E9CF37-6923-4A36-B687-102869781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2022-11-28T14:38:36Z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