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ttps://anglianwater.sharepoint.com/sites/tmWaterResourcesStrategy/Team Documents/(38) MIT Tables/MIT_Nov2022/Tables/"/>
    </mc:Choice>
  </mc:AlternateContent>
  <xr:revisionPtr revIDLastSave="2" documentId="10_ncr:100000_{82153FD7-8479-4464-B625-4106BB049D62}" xr6:coauthVersionLast="47" xr6:coauthVersionMax="47" xr10:uidLastSave="{D97E065C-1D63-466E-B349-6DA166FE3B37}"/>
  <bookViews>
    <workbookView xWindow="-98" yWindow="-98" windowWidth="20715" windowHeight="13155" activeTab="1" xr2:uid="{00000000-000D-0000-FFFF-FFFF00000000}"/>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3" i="20"/>
  <c r="D4" i="19"/>
  <c r="D3" i="19"/>
  <c r="B9" i="19"/>
  <c r="B10" i="19" s="1"/>
  <c r="B11" i="19" s="1"/>
  <c r="B8" i="19"/>
  <c r="D4" i="18"/>
  <c r="D3" i="18"/>
  <c r="D4" i="17"/>
  <c r="D3" i="17"/>
  <c r="D4" i="16"/>
  <c r="D3" i="16"/>
  <c r="B8" i="16"/>
  <c r="B9" i="16" s="1"/>
  <c r="B10" i="16" s="1"/>
  <c r="B11" i="16" s="1"/>
  <c r="D4" i="15"/>
  <c r="D3" i="15"/>
  <c r="B37" i="15"/>
  <c r="B38" i="15" s="1"/>
  <c r="B39" i="15" s="1"/>
  <c r="B40" i="15" s="1"/>
  <c r="B41" i="15" s="1"/>
  <c r="B42" i="15" s="1"/>
  <c r="B43" i="15" s="1"/>
  <c r="B44" i="15" s="1"/>
  <c r="B45" i="15" s="1"/>
  <c r="B46" i="15" s="1"/>
  <c r="B47" i="15" s="1"/>
  <c r="B48" i="15" s="1"/>
  <c r="B49" i="15" s="1"/>
  <c r="B50" i="15" s="1"/>
  <c r="D4" i="14"/>
  <c r="D3" i="14"/>
  <c r="B28" i="14"/>
  <c r="B29" i="14" s="1"/>
  <c r="B30" i="14" s="1"/>
  <c r="B31" i="14" s="1"/>
  <c r="B32" i="14" s="1"/>
  <c r="B8" i="14"/>
  <c r="B9" i="14" s="1"/>
  <c r="B10" i="14" s="1"/>
  <c r="B11" i="14" s="1"/>
  <c r="B12" i="14" s="1"/>
  <c r="D4" i="12" l="1"/>
  <c r="D3" i="12"/>
  <c r="C1" i="2" l="1"/>
  <c r="D1" i="3" l="1"/>
</calcChain>
</file>

<file path=xl/sharedStrings.xml><?xml version="1.0" encoding="utf-8"?>
<sst xmlns="http://schemas.openxmlformats.org/spreadsheetml/2006/main" count="1087" uniqueCount="440">
  <si>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</si>
  <si>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</si>
  <si>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</si>
  <si>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</si>
  <si>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</si>
  <si>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</si>
  <si>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</si>
  <si>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</si>
  <si>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</si>
  <si>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</si>
  <si>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</si>
  <si>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</si>
  <si>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</si>
  <si>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</si>
  <si>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</si>
  <si>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</si>
  <si>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</si>
  <si>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</si>
  <si>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</si>
  <si>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</si>
  <si>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</si>
  <si>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</si>
  <si>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</si>
  <si>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</si>
  <si>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</si>
  <si>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</si>
  <si>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</si>
  <si>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</si>
  <si>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</si>
  <si>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</si>
  <si>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</si>
  <si>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</si>
  <si>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</si>
  <si>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</si>
  <si>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</si>
  <si>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</si>
  <si>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</si>
  <si>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</si>
  <si>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</si>
  <si>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</si>
  <si>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</si>
  <si>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</si>
  <si>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</si>
  <si>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</si>
  <si>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</si>
  <si>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</si>
  <si>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</si>
  <si>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</si>
  <si>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</si>
  <si>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</si>
  <si>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</si>
  <si>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</si>
  <si>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</si>
  <si>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</si>
  <si>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</si>
  <si>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</si>
  <si>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</si>
  <si>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</si>
  <si>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</si>
  <si>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</si>
  <si>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</si>
  <si>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</si>
  <si>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</si>
  <si>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</si>
  <si>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</si>
  <si>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</si>
  <si>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</si>
  <si>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</si>
  <si>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</si>
  <si>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</si>
  <si>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</si>
  <si>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</si>
  <si>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</si>
  <si>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</si>
  <si>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</si>
  <si>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</si>
  <si>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</si>
  <si>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</si>
  <si>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</si>
  <si>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</si>
  <si>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</si>
  <si>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</si>
  <si>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</si>
  <si>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</si>
  <si>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</si>
  <si>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</si>
  <si>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</si>
  <si>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</si>
  <si>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</si>
  <si>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</si>
  <si>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</si>
  <si>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</si>
  <si>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</si>
  <si>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</si>
  <si>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</si>
  <si>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</si>
  <si>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</si>
  <si>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</si>
  <si>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</si>
  <si>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</si>
  <si>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</si>
  <si>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</si>
  <si>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</si>
  <si>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</si>
  <si>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</si>
  <si>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</si>
  <si>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</si>
  <si>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</si>
  <si>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</si>
  <si>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</si>
  <si>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</si>
  <si>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</si>
  <si>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</si>
  <si>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</si>
  <si>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</si>
  <si>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</si>
  <si>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</si>
  <si>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</si>
  <si>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</si>
  <si>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</si>
  <si>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</si>
  <si>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</si>
  <si>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</si>
  <si>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</si>
  <si>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</si>
  <si>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</si>
  <si>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</si>
  <si>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</si>
  <si>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</si>
  <si>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</si>
  <si>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</si>
  <si>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</si>
  <si>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</si>
  <si>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</si>
  <si>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</si>
  <si>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</si>
  <si>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</si>
  <si>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</si>
  <si>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</si>
  <si>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</si>
  <si>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</si>
  <si>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</si>
  <si>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</si>
  <si>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</si>
  <si>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</si>
  <si>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</si>
  <si>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</si>
  <si>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</si>
  <si>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</si>
  <si>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</si>
  <si>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</si>
  <si>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</si>
  <si>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</si>
  <si>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</si>
  <si>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</si>
  <si>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</si>
  <si>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</si>
  <si>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</si>
  <si>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</si>
  <si>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</si>
  <si>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</si>
  <si>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</si>
  <si>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</si>
  <si>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</si>
  <si>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</si>
  <si>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</si>
  <si>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</si>
  <si>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</si>
  <si>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</si>
  <si>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</si>
  <si>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</si>
  <si>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</si>
  <si>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</si>
  <si>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</si>
  <si>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</si>
  <si>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</si>
  <si>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</si>
  <si>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</si>
  <si>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</si>
  <si>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</si>
  <si>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</si>
  <si>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</si>
  <si>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</si>
  <si>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</si>
  <si>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</si>
  <si>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</si>
  <si>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</si>
  <si>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</si>
  <si>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</si>
  <si>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</si>
  <si>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</si>
  <si>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</si>
  <si>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</si>
  <si>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</si>
  <si>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</si>
  <si>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</si>
  <si>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</si>
  <si>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</si>
  <si>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</si>
  <si>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</si>
  <si>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</si>
  <si>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</si>
  <si>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</si>
  <si>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</si>
  <si>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</si>
  <si>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</si>
  <si>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</si>
  <si>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</si>
  <si>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</si>
  <si>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</si>
  <si>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</si>
  <si>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</si>
  <si>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</si>
  <si>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</si>
  <si>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</si>
  <si>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</si>
  <si>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</si>
  <si>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</si>
  <si>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</si>
  <si>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</si>
  <si>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</si>
  <si>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</si>
  <si>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</si>
  <si>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</si>
  <si>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</si>
  <si>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</si>
  <si>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</si>
  <si>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</si>
  <si>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</si>
  <si>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</si>
  <si>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</si>
  <si>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</si>
  <si>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</si>
  <si>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</si>
  <si>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</si>
  <si>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</si>
  <si>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</si>
  <si>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</si>
  <si>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</si>
  <si>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</si>
  <si>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</si>
  <si>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</si>
  <si>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</si>
  <si>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</si>
  <si>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</si>
  <si>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</si>
  <si>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</si>
  <si>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</si>
  <si>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</si>
  <si>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</si>
  <si>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</si>
  <si>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</si>
  <si>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</si>
  <si>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</si>
  <si>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</si>
  <si>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</si>
  <si>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</si>
  <si>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</si>
  <si>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</si>
  <si>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</si>
  <si>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</si>
  <si>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</si>
  <si>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</si>
  <si>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</si>
  <si>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</si>
  <si>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</si>
  <si>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</si>
  <si>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</si>
  <si>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</si>
  <si>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</si>
  <si>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</si>
  <si>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</si>
  <si>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</si>
  <si>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</si>
  <si>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</si>
  <si>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</si>
  <si>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</si>
  <si>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</si>
  <si>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</si>
  <si>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</si>
  <si>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</si>
  <si>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</si>
  <si>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</si>
  <si>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</si>
  <si>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</si>
  <si>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</si>
  <si>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</si>
  <si>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</si>
  <si>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</si>
  <si>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</si>
  <si>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</si>
  <si>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</si>
  <si>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</si>
  <si>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</si>
  <si>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</si>
  <si>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</si>
  <si>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</si>
  <si>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</si>
  <si>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</si>
  <si>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</si>
  <si>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</si>
  <si>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</si>
  <si>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</si>
  <si>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</si>
  <si>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</si>
  <si>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</si>
  <si>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</si>
  <si>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</si>
  <si>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</si>
  <si>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</si>
  <si>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</si>
  <si>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</si>
  <si>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</si>
  <si>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</si>
  <si>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</si>
  <si>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</si>
  <si>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</si>
  <si>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</si>
  <si>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</si>
  <si>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</si>
  <si>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</si>
  <si>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</si>
  <si>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</si>
  <si>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</si>
  <si>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</si>
  <si>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</si>
  <si>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</si>
  <si>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</si>
  <si>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</si>
  <si>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</si>
  <si>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</si>
  <si>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</si>
  <si>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</si>
  <si>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</si>
  <si>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</si>
  <si>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</si>
  <si>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</si>
  <si>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</si>
  <si>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</si>
  <si>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</si>
  <si>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</si>
  <si>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</si>
  <si>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</si>
  <si>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</si>
  <si>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</si>
  <si>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</si>
  <si>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</si>
  <si>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</si>
  <si>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</si>
  <si>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</si>
  <si>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</si>
  <si>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</si>
  <si>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</si>
  <si>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</si>
  <si>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</si>
  <si>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</si>
  <si>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</si>
  <si>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</si>
  <si>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</si>
  <si>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</si>
  <si>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</si>
  <si>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</si>
  <si>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</si>
  <si>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</si>
  <si>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</si>
  <si>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</si>
  <si>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</si>
  <si>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</si>
  <si>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</si>
  <si>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</si>
  <si>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</si>
  <si>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</si>
  <si>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</si>
  <si>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</si>
  <si>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</si>
  <si>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</si>
  <si>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</si>
  <si>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</si>
  <si>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</si>
  <si>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</si>
  <si>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</si>
  <si>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</si>
  <si>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</si>
  <si>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</si>
  <si>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</si>
  <si>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</si>
  <si>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</si>
  <si>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Norfolk Rural North WRZ to Norwich &amp; the Boards WRZ Transfer (20 Ml/d)</t>
  </si>
  <si>
    <t>NTB6</t>
  </si>
  <si>
    <t>Bulk Supply</t>
  </si>
  <si>
    <t>N</t>
  </si>
  <si>
    <t>Norfolk Rural North WRZ Norwich &amp; the Boards WRZ Transfer (10 Ml/d)</t>
  </si>
  <si>
    <t>NTB8</t>
  </si>
  <si>
    <t>Norwich water reuse (22 Ml/d)</t>
  </si>
  <si>
    <t>NTB2</t>
  </si>
  <si>
    <t>Effluent reuse</t>
  </si>
  <si>
    <t>Lowestoft water reuse</t>
  </si>
  <si>
    <t>NTB3</t>
  </si>
  <si>
    <t>Great Yarmouth water reuse</t>
  </si>
  <si>
    <t>NTB4</t>
  </si>
  <si>
    <t>Bacton Desalination</t>
  </si>
  <si>
    <t>NTB5</t>
  </si>
  <si>
    <t>Desalination</t>
  </si>
  <si>
    <t>Norwich water reuse (11 Ml/d)</t>
  </si>
  <si>
    <t>NTB7</t>
  </si>
  <si>
    <t>Extended Plus (medium) Option - Leakage</t>
  </si>
  <si>
    <t>NTB_LKG1</t>
  </si>
  <si>
    <t>Distribution Loss  reductions</t>
  </si>
  <si>
    <t>Y</t>
  </si>
  <si>
    <t>DMO - Distribution Loss Saving</t>
  </si>
  <si>
    <t>NTB_WSM1</t>
  </si>
  <si>
    <t>Supply pipe repairs / replacement &amp; Customer education / awareness</t>
  </si>
  <si>
    <t>DMO - Measured Efficiency Saving</t>
  </si>
  <si>
    <t>NTB_WEF2</t>
  </si>
  <si>
    <t>Other water efficiency</t>
  </si>
  <si>
    <t>DMO - Measured HH Consumption Saving</t>
  </si>
  <si>
    <t>DMO - Unmeasured Efficiency Saving</t>
  </si>
  <si>
    <t>DMO - Measured HH CSPL</t>
  </si>
  <si>
    <t>Norwich, South Norfolk, Broadland, Breckland, North Norfolk, Great Yarmouth</t>
  </si>
  <si>
    <t>http://www.anglianwater.co.uk/about-us/water-resources-market-information.aspx</t>
  </si>
  <si>
    <t>3 days (no critical period deficit in WRZ)</t>
  </si>
  <si>
    <t>1 in 10 years</t>
  </si>
  <si>
    <t>1 in 40 years</t>
  </si>
  <si>
    <t>1 in 200 years</t>
  </si>
  <si>
    <t>Sources constrained by licence at average DO,  licence/asset at max DO</t>
  </si>
  <si>
    <t>n/a</t>
  </si>
  <si>
    <t xml:space="preserve">Spare capacity has been assessed at max works output. </t>
  </si>
  <si>
    <t>Works 1  - 4.6 Ml/d - GW4 - output constrained by licence</t>
  </si>
  <si>
    <t>Works 2 - 2.3 Ml/d - GW5 - output constrained by licence</t>
  </si>
  <si>
    <t>Works 3  - 0 Ml/d - SW5 - output at works capacity</t>
  </si>
  <si>
    <t>Anglian Water</t>
  </si>
  <si>
    <t>Norwich and the Broads</t>
  </si>
  <si>
    <t>WRMP19</t>
  </si>
  <si>
    <t>For further information, or to discuss the bidding process please email kthompson@anglianwater.co.uk</t>
  </si>
  <si>
    <t>Data has been produced for the AWS WRMP and has been independently assured.</t>
  </si>
  <si>
    <t>All Tables</t>
  </si>
  <si>
    <t>Revised to WRMP Final Plan Tables</t>
  </si>
  <si>
    <t>Low</t>
  </si>
  <si>
    <t>Reviewed Table 1 Line 12 and revised where necessary</t>
  </si>
  <si>
    <t>No 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</si>
</sst>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yy"/>
    <numFmt numFmtId="165" formatCode="#,##0.0"/>
  </numFmts>
  <fonts count="19"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u/>
      <sz val="11"/>
      <color theme="10"/>
      <name val="Arial"/>
      <family val="2"/>
    </font>
    <font>
      <u/>
      <sz val="8"/>
      <color theme="10"/>
      <name val="Arial"/>
      <family val="2"/>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0" fontId="17" fillId="0" borderId="0" applyNumberFormat="0" applyFill="0" applyBorder="0" applyAlignment="0" applyProtection="0"/>
  </cellStyleXfs>
  <cellXfs count="132">
    <xf numFmtId="0" fontId="0" fillId="0" borderId="0" xfId="0"/>
    <xf numFmtId="0" fontId="2" fillId="2" borderId="0" xfId="1" applyFont="1" applyFill="1" applyAlignment="1">
      <alignment vertical="center"/>
    </xf>
    <xf numFmtId="0" fontId="2" fillId="2" borderId="0" xfId="1" applyFont="1" applyFill="1" applyAlignment="1">
      <alignment horizontal="center" vertical="center"/>
    </xf>
    <xf numFmtId="0" fontId="3" fillId="3" borderId="1" xfId="1" applyFont="1" applyFill="1" applyBorder="1" applyAlignment="1">
      <alignment vertical="center"/>
    </xf>
    <xf numFmtId="0" fontId="0" fillId="0" borderId="0" xfId="0" applyAlignment="1">
      <alignment horizontal="center"/>
    </xf>
    <xf numFmtId="0" fontId="5" fillId="0" borderId="0" xfId="0" applyFont="1"/>
    <xf numFmtId="0" fontId="4" fillId="0" borderId="0" xfId="0" applyFont="1"/>
    <xf numFmtId="0" fontId="3" fillId="3" borderId="3" xfId="1" applyFont="1" applyFill="1" applyBorder="1" applyAlignment="1">
      <alignment vertical="center" wrapText="1"/>
    </xf>
    <xf numFmtId="0" fontId="3" fillId="0" borderId="0" xfId="1" applyFont="1" applyAlignment="1">
      <alignment vertical="center"/>
    </xf>
    <xf numFmtId="0" fontId="3" fillId="3" borderId="5" xfId="1" applyFont="1" applyFill="1" applyBorder="1" applyAlignment="1">
      <alignment vertical="center" wrapText="1"/>
    </xf>
    <xf numFmtId="0" fontId="3" fillId="0" borderId="0" xfId="1" applyFont="1" applyAlignment="1">
      <alignment vertical="center" wrapText="1"/>
    </xf>
    <xf numFmtId="0" fontId="3" fillId="3" borderId="7" xfId="1" applyFont="1" applyFill="1" applyBorder="1" applyAlignment="1">
      <alignment vertical="center" wrapText="1"/>
    </xf>
    <xf numFmtId="0" fontId="6" fillId="0" borderId="0" xfId="0" applyFont="1"/>
    <xf numFmtId="0" fontId="3" fillId="3" borderId="1" xfId="1" applyFont="1" applyFill="1" applyBorder="1" applyAlignment="1">
      <alignment vertical="center" wrapText="1"/>
    </xf>
    <xf numFmtId="0" fontId="7" fillId="4" borderId="2" xfId="1" applyFont="1" applyFill="1" applyBorder="1" applyAlignment="1">
      <alignment vertical="center"/>
    </xf>
    <xf numFmtId="0" fontId="8" fillId="0" borderId="0" xfId="0" applyFont="1" applyAlignment="1">
      <alignment horizontal="right"/>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10" fillId="2" borderId="0" xfId="1" applyFont="1" applyFill="1" applyAlignment="1">
      <alignment horizontal="center" vertical="center"/>
    </xf>
    <xf numFmtId="0" fontId="10" fillId="2" borderId="0" xfId="1" applyFont="1" applyFill="1" applyAlignment="1">
      <alignment vertical="center"/>
    </xf>
    <xf numFmtId="0" fontId="0" fillId="0" borderId="0" xfId="0" applyAlignment="1">
      <alignment wrapText="1"/>
    </xf>
    <xf numFmtId="0" fontId="0" fillId="0" borderId="0" xfId="0" applyAlignment="1">
      <alignment horizontal="left" wrapText="1"/>
    </xf>
    <xf numFmtId="0" fontId="12" fillId="0" borderId="0" xfId="0" applyFont="1" applyAlignment="1">
      <alignment wrapText="1"/>
    </xf>
    <xf numFmtId="0" fontId="4" fillId="0" borderId="9" xfId="1" applyFont="1" applyBorder="1" applyAlignment="1">
      <alignment vertical="center" wrapText="1"/>
    </xf>
    <xf numFmtId="0" fontId="4" fillId="0" borderId="9" xfId="1" applyFont="1" applyBorder="1" applyAlignment="1">
      <alignment horizontal="center" vertical="center" wrapText="1"/>
    </xf>
    <xf numFmtId="0" fontId="7" fillId="4" borderId="9" xfId="1" applyFont="1" applyFill="1" applyBorder="1" applyAlignment="1">
      <alignment horizontal="left" vertical="center"/>
    </xf>
    <xf numFmtId="0" fontId="0" fillId="0" borderId="0" xfId="0" applyAlignment="1">
      <alignment horizontal="left"/>
    </xf>
    <xf numFmtId="0" fontId="4" fillId="0" borderId="14" xfId="1" applyFont="1" applyBorder="1" applyAlignment="1">
      <alignment vertical="center" wrapText="1"/>
    </xf>
    <xf numFmtId="0" fontId="4" fillId="0" borderId="14" xfId="1" applyFont="1" applyBorder="1" applyAlignment="1">
      <alignment horizontal="center" vertical="center" wrapText="1"/>
    </xf>
    <xf numFmtId="0" fontId="0" fillId="0" borderId="0" xfId="0" applyAlignment="1">
      <alignment horizontal="center" vertical="center" wrapText="1"/>
    </xf>
    <xf numFmtId="0" fontId="7" fillId="4" borderId="14" xfId="1" applyFont="1" applyFill="1" applyBorder="1" applyAlignment="1">
      <alignment vertical="center"/>
    </xf>
    <xf numFmtId="0" fontId="7" fillId="7" borderId="15" xfId="1" applyFont="1" applyFill="1" applyBorder="1" applyAlignment="1">
      <alignment vertical="center"/>
    </xf>
    <xf numFmtId="0" fontId="7" fillId="7" borderId="16" xfId="1" applyFont="1" applyFill="1" applyBorder="1" applyAlignment="1">
      <alignment vertical="center"/>
    </xf>
    <xf numFmtId="0" fontId="14" fillId="0" borderId="9" xfId="0" applyFont="1" applyBorder="1" applyAlignment="1">
      <alignment horizontal="center" vertical="center" wrapText="1"/>
    </xf>
    <xf numFmtId="0" fontId="4" fillId="0" borderId="9" xfId="0" applyFont="1" applyBorder="1" applyAlignment="1">
      <alignment horizontal="center" vertical="center" wrapText="1"/>
    </xf>
    <xf numFmtId="0" fontId="7" fillId="7" borderId="9" xfId="1" applyFont="1" applyFill="1" applyBorder="1" applyAlignment="1">
      <alignment vertical="center"/>
    </xf>
    <xf numFmtId="0" fontId="0" fillId="0" borderId="0" xfId="0" applyAlignment="1">
      <alignment horizontal="center" wrapText="1"/>
    </xf>
    <xf numFmtId="0" fontId="5"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horizontal="left"/>
    </xf>
    <xf numFmtId="0" fontId="4" fillId="4" borderId="2" xfId="1" applyFont="1" applyFill="1" applyBorder="1" applyAlignment="1">
      <alignment horizontal="left" vertical="center" wrapText="1"/>
    </xf>
    <xf numFmtId="0" fontId="4" fillId="4" borderId="4"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0" borderId="9" xfId="1" applyFont="1" applyBorder="1" applyAlignment="1">
      <alignment horizontal="left" vertical="center" wrapText="1" readingOrder="1"/>
    </xf>
    <xf numFmtId="0" fontId="4" fillId="0" borderId="13" xfId="1" applyFont="1" applyBorder="1" applyAlignment="1">
      <alignment horizontal="left" vertical="center" wrapText="1" readingOrder="1"/>
    </xf>
    <xf numFmtId="0" fontId="8" fillId="0" borderId="0" xfId="0" applyFont="1"/>
    <xf numFmtId="0" fontId="0" fillId="4" borderId="0" xfId="0" applyFill="1"/>
    <xf numFmtId="0" fontId="0" fillId="8" borderId="0" xfId="0" applyFill="1"/>
    <xf numFmtId="0" fontId="3" fillId="3" borderId="10" xfId="1" applyFont="1" applyFill="1" applyBorder="1" applyAlignment="1">
      <alignment horizontal="left" vertical="center"/>
    </xf>
    <xf numFmtId="0" fontId="15" fillId="0" borderId="9" xfId="1" applyFont="1" applyBorder="1" applyAlignment="1">
      <alignment vertical="center"/>
    </xf>
    <xf numFmtId="0" fontId="4" fillId="0" borderId="9" xfId="0" applyFont="1" applyBorder="1" applyAlignment="1">
      <alignment horizontal="center" vertical="center"/>
    </xf>
    <xf numFmtId="0" fontId="4" fillId="0" borderId="9" xfId="0" applyFont="1" applyBorder="1"/>
    <xf numFmtId="0" fontId="4" fillId="0" borderId="0" xfId="0" applyFont="1" applyAlignment="1">
      <alignment vertical="justify" wrapText="1"/>
    </xf>
    <xf numFmtId="0" fontId="4" fillId="0" borderId="0" xfId="0" applyFont="1" applyAlignment="1">
      <alignment vertical="top" wrapText="1"/>
    </xf>
    <xf numFmtId="0" fontId="9" fillId="0" borderId="0" xfId="0" applyFont="1"/>
    <xf numFmtId="0" fontId="9" fillId="0" borderId="0" xfId="0" applyFont="1" applyAlignment="1">
      <alignment horizontal="left"/>
    </xf>
    <xf numFmtId="0" fontId="9" fillId="3" borderId="3" xfId="1" applyFont="1" applyFill="1" applyBorder="1" applyAlignment="1">
      <alignment vertical="center"/>
    </xf>
    <xf numFmtId="0" fontId="0" fillId="0" borderId="9" xfId="0" applyBorder="1" applyAlignment="1">
      <alignment horizontal="center" vertical="center"/>
    </xf>
    <xf numFmtId="0" fontId="4" fillId="0" borderId="13" xfId="1" applyFont="1" applyBorder="1" applyAlignment="1">
      <alignment vertical="center" wrapText="1"/>
    </xf>
    <xf numFmtId="0" fontId="4" fillId="0" borderId="0" xfId="1" applyFont="1" applyAlignment="1">
      <alignment vertical="center" wrapText="1"/>
    </xf>
    <xf numFmtId="0" fontId="4" fillId="0" borderId="0" xfId="1" applyFont="1" applyAlignment="1">
      <alignment horizontal="center" vertical="center" wrapText="1"/>
    </xf>
    <xf numFmtId="0" fontId="7" fillId="4" borderId="0" xfId="1" applyFont="1" applyFill="1" applyAlignment="1">
      <alignment vertical="center"/>
    </xf>
    <xf numFmtId="0" fontId="7" fillId="7" borderId="0" xfId="1" applyFont="1" applyFill="1" applyAlignment="1">
      <alignment vertical="center"/>
    </xf>
    <xf numFmtId="0" fontId="9" fillId="3" borderId="12" xfId="1" applyFont="1" applyFill="1" applyBorder="1" applyAlignment="1">
      <alignment vertical="center"/>
    </xf>
    <xf numFmtId="0" fontId="9" fillId="3" borderId="9" xfId="1" applyFont="1" applyFill="1" applyBorder="1" applyAlignment="1">
      <alignment vertical="center"/>
    </xf>
    <xf numFmtId="0" fontId="11" fillId="0" borderId="0" xfId="1" applyFont="1" applyAlignment="1">
      <alignment horizontal="left" vertical="center"/>
    </xf>
    <xf numFmtId="0" fontId="9" fillId="3" borderId="10" xfId="1" applyFont="1" applyFill="1" applyBorder="1" applyAlignment="1">
      <alignment vertical="center"/>
    </xf>
    <xf numFmtId="0" fontId="9" fillId="3" borderId="0" xfId="0" applyFont="1" applyFill="1" applyAlignment="1">
      <alignment horizontal="left" vertical="top"/>
    </xf>
    <xf numFmtId="0" fontId="4" fillId="0" borderId="0" xfId="0" applyFont="1" applyAlignment="1">
      <alignment horizontal="left" vertical="top"/>
    </xf>
    <xf numFmtId="0" fontId="4" fillId="0" borderId="0" xfId="1" applyFont="1" applyAlignment="1">
      <alignment horizontal="left" vertical="center" wrapText="1"/>
    </xf>
    <xf numFmtId="0" fontId="4" fillId="0" borderId="0" xfId="0" applyFont="1" applyAlignment="1">
      <alignment horizontal="left" vertical="center" wrapText="1"/>
    </xf>
    <xf numFmtId="0" fontId="9" fillId="0" borderId="0" xfId="1" applyFont="1" applyAlignment="1">
      <alignment vertical="center"/>
    </xf>
    <xf numFmtId="0" fontId="4" fillId="0" borderId="13" xfId="0" applyFont="1" applyBorder="1" applyAlignment="1">
      <alignment vertical="center" wrapText="1"/>
    </xf>
    <xf numFmtId="0" fontId="16" fillId="9" borderId="21"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4" fillId="10" borderId="22" xfId="0" applyFont="1" applyFill="1" applyBorder="1" applyAlignment="1">
      <alignment vertical="center" wrapText="1"/>
    </xf>
    <xf numFmtId="0" fontId="4" fillId="10" borderId="23" xfId="0" applyFont="1" applyFill="1" applyBorder="1" applyAlignment="1">
      <alignment vertical="center" wrapText="1"/>
    </xf>
    <xf numFmtId="0" fontId="4" fillId="0" borderId="0" xfId="0" applyFont="1" applyAlignment="1">
      <alignment wrapText="1"/>
    </xf>
    <xf numFmtId="0" fontId="9" fillId="3" borderId="21" xfId="1" applyFont="1" applyFill="1" applyBorder="1" applyAlignment="1">
      <alignment horizontal="center" vertical="center"/>
    </xf>
    <xf numFmtId="0" fontId="4" fillId="0" borderId="25" xfId="1" applyFont="1" applyBorder="1" applyAlignment="1">
      <alignment vertical="center" wrapText="1"/>
    </xf>
    <xf numFmtId="0" fontId="14" fillId="0" borderId="18" xfId="0" applyFont="1" applyBorder="1" applyAlignment="1">
      <alignment vertical="center" wrapText="1"/>
    </xf>
    <xf numFmtId="0" fontId="0" fillId="0" borderId="24" xfId="0" applyBorder="1" applyAlignment="1">
      <alignment horizontal="center" vertical="center"/>
    </xf>
    <xf numFmtId="0" fontId="0" fillId="0" borderId="26" xfId="0" applyBorder="1" applyAlignment="1">
      <alignment horizontal="center" vertical="center"/>
    </xf>
    <xf numFmtId="0" fontId="4" fillId="0" borderId="27" xfId="1" applyFont="1" applyBorder="1" applyAlignment="1">
      <alignment horizontal="center" vertical="center" wrapText="1"/>
    </xf>
    <xf numFmtId="0" fontId="4" fillId="0" borderId="2" xfId="0" applyFont="1" applyBorder="1" applyAlignment="1">
      <alignment vertical="center" wrapText="1"/>
    </xf>
    <xf numFmtId="2" fontId="7" fillId="4" borderId="14" xfId="1" applyNumberFormat="1" applyFont="1" applyFill="1" applyBorder="1" applyAlignment="1">
      <alignment vertical="center"/>
    </xf>
    <xf numFmtId="2" fontId="7" fillId="4" borderId="15" xfId="1" applyNumberFormat="1" applyFont="1" applyFill="1" applyBorder="1" applyAlignment="1">
      <alignment vertical="center"/>
    </xf>
    <xf numFmtId="1" fontId="7" fillId="4" borderId="14" xfId="1" applyNumberFormat="1" applyFont="1" applyFill="1" applyBorder="1" applyAlignment="1">
      <alignment vertical="center"/>
    </xf>
    <xf numFmtId="49" fontId="7" fillId="4" borderId="14" xfId="1" applyNumberFormat="1" applyFont="1" applyFill="1" applyBorder="1" applyAlignment="1">
      <alignment vertical="center"/>
    </xf>
    <xf numFmtId="164" fontId="7" fillId="4" borderId="14" xfId="1" applyNumberFormat="1" applyFont="1" applyFill="1" applyBorder="1" applyAlignment="1">
      <alignment vertical="center"/>
    </xf>
    <xf numFmtId="165" fontId="7" fillId="4" borderId="14" xfId="1" applyNumberFormat="1" applyFont="1" applyFill="1" applyBorder="1" applyAlignment="1">
      <alignment vertical="center"/>
    </xf>
    <xf numFmtId="1" fontId="7" fillId="4" borderId="9" xfId="1" applyNumberFormat="1" applyFont="1" applyFill="1" applyBorder="1" applyAlignment="1">
      <alignment vertical="center"/>
    </xf>
    <xf numFmtId="2" fontId="7" fillId="4" borderId="9" xfId="1" applyNumberFormat="1" applyFont="1" applyFill="1" applyBorder="1" applyAlignment="1">
      <alignment vertical="center"/>
    </xf>
    <xf numFmtId="0" fontId="17" fillId="4" borderId="9" xfId="2" applyFill="1" applyBorder="1" applyAlignment="1">
      <alignment horizontal="left" vertical="center" wrapText="1"/>
    </xf>
    <xf numFmtId="9" fontId="7" fillId="4" borderId="9" xfId="1" applyNumberFormat="1" applyFont="1" applyFill="1" applyBorder="1" applyAlignment="1">
      <alignment horizontal="left" vertical="center"/>
    </xf>
    <xf numFmtId="17" fontId="4" fillId="4" borderId="8" xfId="1" applyNumberFormat="1" applyFont="1" applyFill="1" applyBorder="1" applyAlignment="1">
      <alignment horizontal="left" vertical="center" wrapText="1"/>
    </xf>
    <xf numFmtId="0" fontId="18" fillId="4" borderId="6" xfId="2" applyFont="1" applyFill="1" applyBorder="1" applyAlignment="1">
      <alignment horizontal="left" vertical="center" wrapText="1"/>
    </xf>
    <xf numFmtId="17" fontId="4" fillId="4" borderId="6" xfId="1" applyNumberFormat="1" applyFont="1" applyFill="1" applyBorder="1" applyAlignment="1">
      <alignment horizontal="left" vertical="center" wrapText="1"/>
    </xf>
    <xf numFmtId="14" fontId="4" fillId="4" borderId="9" xfId="1" applyNumberFormat="1" applyFont="1" applyFill="1" applyBorder="1" applyAlignment="1">
      <alignment vertical="center"/>
    </xf>
    <xf numFmtId="0" fontId="2" fillId="2" borderId="0" xfId="1" applyFont="1" applyFill="1" applyAlignment="1">
      <alignment horizontal="left" vertical="center"/>
    </xf>
    <xf numFmtId="0" fontId="9" fillId="3" borderId="19" xfId="1" applyFont="1" applyFill="1" applyBorder="1" applyAlignment="1">
      <alignment horizontal="left" vertical="center"/>
    </xf>
    <xf numFmtId="0" fontId="9" fillId="3" borderId="12" xfId="1" applyFont="1" applyFill="1" applyBorder="1" applyAlignment="1">
      <alignment horizontal="left" vertical="center"/>
    </xf>
    <xf numFmtId="0" fontId="9" fillId="3" borderId="13" xfId="0" applyFont="1" applyFill="1" applyBorder="1" applyAlignment="1">
      <alignment horizontal="left" vertical="top"/>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4" fillId="0" borderId="9" xfId="0" applyFont="1" applyBorder="1" applyAlignment="1">
      <alignment horizontal="left" vertical="top"/>
    </xf>
    <xf numFmtId="0" fontId="4" fillId="0" borderId="9" xfId="1" applyFont="1" applyBorder="1" applyAlignment="1">
      <alignment horizontal="left" vertical="center" wrapText="1"/>
    </xf>
    <xf numFmtId="0" fontId="4" fillId="0" borderId="9" xfId="0" applyFont="1" applyBorder="1" applyAlignment="1">
      <alignment horizontal="left" vertical="center" wrapText="1"/>
    </xf>
    <xf numFmtId="0" fontId="4" fillId="0" borderId="13" xfId="1" applyFont="1" applyBorder="1" applyAlignment="1">
      <alignment horizontal="left" vertical="center" wrapText="1"/>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3" fillId="3" borderId="10" xfId="1" applyFont="1" applyFill="1" applyBorder="1" applyAlignment="1">
      <alignment horizontal="left" vertical="center"/>
    </xf>
    <xf numFmtId="0" fontId="3" fillId="3" borderId="11" xfId="1" applyFont="1" applyFill="1" applyBorder="1" applyAlignment="1">
      <alignment horizontal="left" vertical="center"/>
    </xf>
    <xf numFmtId="0" fontId="11" fillId="0" borderId="9" xfId="1" applyFont="1" applyBorder="1" applyAlignment="1">
      <alignment horizontal="left" vertical="center"/>
    </xf>
    <xf numFmtId="0" fontId="13" fillId="6" borderId="0" xfId="0" applyFont="1" applyFill="1" applyAlignment="1">
      <alignment horizontal="left" vertical="top" wrapText="1"/>
    </xf>
    <xf numFmtId="0" fontId="9" fillId="3" borderId="13" xfId="0" applyFont="1" applyFill="1" applyBorder="1" applyAlignment="1">
      <alignment horizontal="left"/>
    </xf>
    <xf numFmtId="0" fontId="9" fillId="3" borderId="17" xfId="0" applyFont="1" applyFill="1" applyBorder="1" applyAlignment="1">
      <alignment horizontal="left"/>
    </xf>
    <xf numFmtId="0" fontId="9" fillId="3" borderId="18" xfId="0" applyFont="1" applyFill="1" applyBorder="1" applyAlignment="1">
      <alignment horizontal="left"/>
    </xf>
    <xf numFmtId="0" fontId="15" fillId="0" borderId="9" xfId="1" applyFont="1" applyBorder="1" applyAlignment="1">
      <alignment horizontal="center" vertical="center"/>
    </xf>
    <xf numFmtId="0" fontId="4" fillId="0" borderId="9" xfId="1" applyFont="1" applyBorder="1" applyAlignment="1">
      <alignment vertical="center" wrapText="1"/>
    </xf>
    <xf numFmtId="0" fontId="4" fillId="0" borderId="9" xfId="0" applyFont="1" applyBorder="1" applyAlignment="1">
      <alignment wrapText="1"/>
    </xf>
    <xf numFmtId="0" fontId="11" fillId="0" borderId="10" xfId="1" applyFont="1" applyBorder="1" applyAlignment="1">
      <alignment horizontal="left" vertical="center"/>
    </xf>
    <xf numFmtId="0" fontId="11" fillId="0" borderId="11" xfId="1" applyFont="1" applyBorder="1" applyAlignment="1">
      <alignment horizontal="left" vertical="center"/>
    </xf>
    <xf numFmtId="0" fontId="11" fillId="0" borderId="12" xfId="1" applyFont="1" applyBorder="1" applyAlignment="1">
      <alignment horizontal="left" vertical="center"/>
    </xf>
    <xf numFmtId="0" fontId="3" fillId="3" borderId="20" xfId="1" applyFont="1" applyFill="1" applyBorder="1" applyAlignment="1">
      <alignment horizontal="left" vertical="center"/>
    </xf>
    <xf numFmtId="0" fontId="13" fillId="5" borderId="0" xfId="0" applyFont="1" applyFill="1" applyAlignment="1">
      <alignment horizontal="left" vertical="top" wrapText="1"/>
    </xf>
    <xf numFmtId="0" fontId="2" fillId="2" borderId="0" xfId="1" applyFont="1" applyFill="1" applyAlignment="1">
      <alignment horizontal="left"/>
    </xf>
    <xf numFmtId="0" fontId="3" fillId="3" borderId="10" xfId="1" applyFont="1" applyFill="1" applyBorder="1" applyAlignment="1">
      <alignment horizontal="left"/>
    </xf>
    <xf numFmtId="0" fontId="3" fillId="3" borderId="20" xfId="1" applyFont="1" applyFill="1" applyBorder="1" applyAlignment="1">
      <alignment horizontal="left"/>
    </xf>
  </cellXfs>
  <cellStyles count="3">
    <cellStyle name="Hyperlink" xfId="2" builtinId="8"/>
    <cellStyle name="Normal" xfId="0" builtinId="0"/>
    <cellStyle name="Normal 3" xfId="1" xr:uid="{00000000-0005-0000-0000-000001000000}"/>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4</xdr:col>
      <xdr:colOff>103909</xdr:colOff>
      <xdr:row>5</xdr:row>
      <xdr:rowOff>173181</xdr:rowOff>
    </xdr:from>
    <xdr:to>
      <xdr:col>4</xdr:col>
      <xdr:colOff>3548997</xdr:colOff>
      <xdr:row>14</xdr:row>
      <xdr:rowOff>730595</xdr:rowOff>
    </xdr:to>
    <xdr:pic>
      <xdr:nvPicPr>
        <xdr:cNvPr id="4" name="Picture 3" descr="G:\AW_TW_AM_IM\Private\30 - WATER RESOURCES\(03) WRMP\(05) Demand Forecast\CURRENT\RZ_maps\NTB_noname.PNG">
          <a:extLst>
            <a:ext uri="{FF2B5EF4-FFF2-40B4-BE49-F238E27FC236}">
              <a16:creationId xmlns:a16="http://schemas.microsoft.com/office/drawing/2014/main" id="{EE87D05F-FC96-4FB8-ADBF-CD79CD4B82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63000" y="1766454"/>
          <a:ext cx="3445088" cy="298195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anglianwater.co.uk/about-us/water-resources-market-information.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479"/>
    <pageSetUpPr fitToPage="1"/>
  </sheetPr>
  <dimension ref="A1:G62"/>
  <sheetViews>
    <sheetView showGridLines="0" zoomScale="55" zoomScaleNormal="55" workbookViewId="0">
      <selection activeCell="E25" sqref="E25"/>
    </sheetView>
  </sheetViews>
  <sheetFormatPr defaultColWidth="0" defaultRowHeight="13.9" customHeight="1" zeroHeight="1" x14ac:dyDescent="0.35"/>
  <cols>
    <col min="1" max="1" width="1.75" customWidth="1"/>
    <col min="2" max="2" width="51.25" customWidth="1"/>
    <col min="3" max="3" width="56.375" customWidth="1"/>
    <col min="4" max="4" width="4.125" customWidth="1"/>
    <col min="5" max="5" width="47.875" customWidth="1"/>
    <col min="6" max="7" width="8.75" customWidth="1"/>
    <col min="8" max="16384" width="8.75" hidden="1"/>
  </cols>
  <sheetData>
    <row r="1" spans="2:5" ht="18.75" x14ac:dyDescent="0.35">
      <c r="B1" s="1" t="s">
        <v>0</v>
      </c>
      <c r="C1" s="2" t="str">
        <f>C5</f>
        <v>Anglian Water</v>
      </c>
    </row>
    <row r="2" spans="2:5" ht="12" customHeight="1" thickBot="1" x14ac:dyDescent="0.4"/>
    <row r="3" spans="2:5" ht="64.150000000000006" thickBot="1" x14ac:dyDescent="0.4">
      <c r="B3" s="3" t="s">
        <v>1</v>
      </c>
      <c r="C3" s="87" t="s">
        <v>382</v>
      </c>
      <c r="E3" s="4"/>
    </row>
    <row r="4" spans="2:5" ht="12" customHeight="1" thickBot="1" x14ac:dyDescent="0.45">
      <c r="B4" s="5"/>
      <c r="C4" s="6"/>
    </row>
    <row r="5" spans="2:5" ht="15" x14ac:dyDescent="0.35">
      <c r="B5" s="7" t="s">
        <v>2</v>
      </c>
      <c r="C5" s="44" t="s">
        <v>430</v>
      </c>
      <c r="E5" s="8" t="s">
        <v>3</v>
      </c>
    </row>
    <row r="6" spans="2:5" ht="15.4" thickBot="1" x14ac:dyDescent="0.4">
      <c r="B6" s="9" t="s">
        <v>327</v>
      </c>
      <c r="C6" s="45" t="s">
        <v>431</v>
      </c>
    </row>
    <row r="7" spans="2:5" ht="12" customHeight="1" thickBot="1" x14ac:dyDescent="0.4">
      <c r="B7" s="10"/>
      <c r="C7" s="41"/>
    </row>
    <row r="8" spans="2:5" ht="15" x14ac:dyDescent="0.35">
      <c r="B8" s="7" t="s">
        <v>4</v>
      </c>
      <c r="C8" s="44" t="s">
        <v>432</v>
      </c>
    </row>
    <row r="9" spans="2:5" ht="15" x14ac:dyDescent="0.35">
      <c r="B9" s="11" t="s">
        <v>5</v>
      </c>
      <c r="C9" s="98">
        <v>43160</v>
      </c>
    </row>
    <row r="10" spans="2:5" ht="15.4" thickBot="1" x14ac:dyDescent="0.4">
      <c r="B10" s="9" t="s">
        <v>6</v>
      </c>
      <c r="C10" s="100">
        <v>43831</v>
      </c>
    </row>
    <row r="11" spans="2:5" ht="12" customHeight="1" thickBot="1" x14ac:dyDescent="0.4">
      <c r="B11" s="10"/>
      <c r="C11" s="41"/>
    </row>
    <row r="12" spans="2:5" ht="30" x14ac:dyDescent="0.35">
      <c r="B12" s="7" t="s">
        <v>7</v>
      </c>
      <c r="C12" s="44" t="s">
        <v>433</v>
      </c>
    </row>
    <row r="13" spans="2:5" ht="37.15" customHeight="1" thickBot="1" x14ac:dyDescent="0.4">
      <c r="B13" s="9" t="s">
        <v>8</v>
      </c>
      <c r="C13" s="99" t="s">
        <v>419</v>
      </c>
    </row>
    <row r="14" spans="2:5" ht="12" customHeight="1" thickBot="1" x14ac:dyDescent="0.45">
      <c r="B14" s="12"/>
      <c r="C14" s="42"/>
    </row>
    <row r="15" spans="2:5" ht="59.45" customHeight="1" thickBot="1" x14ac:dyDescent="0.4">
      <c r="B15" s="13" t="s">
        <v>9</v>
      </c>
      <c r="C15" s="43" t="s">
        <v>434</v>
      </c>
      <c r="E15" s="4"/>
    </row>
    <row r="16" spans="2:5" ht="12" customHeight="1" x14ac:dyDescent="0.4">
      <c r="B16" s="5"/>
      <c r="C16" s="6"/>
    </row>
    <row r="17" spans="2:6" ht="15.4" thickBot="1" x14ac:dyDescent="0.4">
      <c r="B17" s="8" t="s">
        <v>11</v>
      </c>
    </row>
    <row r="18" spans="2:6" ht="14.25" thickBot="1" x14ac:dyDescent="0.45">
      <c r="E18" s="15" t="s">
        <v>10</v>
      </c>
      <c r="F18" s="14"/>
    </row>
    <row r="19" spans="2:6" ht="13.5" x14ac:dyDescent="0.35"/>
    <row r="20" spans="2:6" ht="13.5" x14ac:dyDescent="0.35"/>
    <row r="21" spans="2:6" ht="13.5" x14ac:dyDescent="0.35"/>
    <row r="22" spans="2:6" ht="13.5" x14ac:dyDescent="0.35"/>
    <row r="23" spans="2:6" ht="13.5" x14ac:dyDescent="0.35"/>
    <row r="24" spans="2:6" ht="13.5" x14ac:dyDescent="0.35"/>
    <row r="25" spans="2:6" ht="13.5" x14ac:dyDescent="0.35"/>
    <row r="26" spans="2:6" ht="13.5" x14ac:dyDescent="0.35"/>
    <row r="27" spans="2:6" ht="13.5" x14ac:dyDescent="0.35"/>
    <row r="28" spans="2:6" ht="13.5" x14ac:dyDescent="0.35"/>
    <row r="29" spans="2:6" ht="13.5" x14ac:dyDescent="0.35"/>
    <row r="30" spans="2:6" ht="13.5" x14ac:dyDescent="0.35"/>
    <row r="31" spans="2:6" ht="13.5" x14ac:dyDescent="0.35"/>
    <row r="32" spans="2:6" ht="13.5" x14ac:dyDescent="0.35"/>
    <row r="33" ht="13.5" x14ac:dyDescent="0.35"/>
    <row r="34" ht="13.5" x14ac:dyDescent="0.35"/>
    <row r="35" ht="13.5" x14ac:dyDescent="0.35"/>
    <row r="36" ht="13.5" x14ac:dyDescent="0.35"/>
    <row r="37" ht="13.5" x14ac:dyDescent="0.35"/>
    <row r="38" ht="13.5" x14ac:dyDescent="0.35"/>
    <row r="39" ht="13.5" x14ac:dyDescent="0.35"/>
    <row r="40" ht="13.5" x14ac:dyDescent="0.35"/>
    <row r="41" ht="13.5" x14ac:dyDescent="0.35"/>
    <row r="42" ht="13.5" x14ac:dyDescent="0.35"/>
    <row r="43" ht="13.5" x14ac:dyDescent="0.35"/>
    <row r="44" ht="13.5" x14ac:dyDescent="0.35"/>
    <row r="45" ht="13.5" x14ac:dyDescent="0.35"/>
    <row r="46" ht="13.5" x14ac:dyDescent="0.35"/>
    <row r="47" ht="13.5" x14ac:dyDescent="0.35"/>
    <row r="48" ht="13.5" x14ac:dyDescent="0.35"/>
    <row r="49" ht="13.5" x14ac:dyDescent="0.35"/>
    <row r="50" ht="13.5" x14ac:dyDescent="0.35"/>
    <row r="51" ht="13.5" x14ac:dyDescent="0.35"/>
    <row r="52" ht="13.5" x14ac:dyDescent="0.35"/>
    <row r="53" ht="13.5" x14ac:dyDescent="0.35"/>
    <row r="54" ht="13.5" x14ac:dyDescent="0.35"/>
    <row r="55" ht="13.5" x14ac:dyDescent="0.35"/>
    <row r="56" ht="13.5" x14ac:dyDescent="0.35"/>
    <row r="57" ht="13.5" x14ac:dyDescent="0.35"/>
    <row r="58" ht="13.5" x14ac:dyDescent="0.35"/>
    <row r="59" ht="13.5" x14ac:dyDescent="0.35"/>
    <row r="60" ht="13.5" x14ac:dyDescent="0.35"/>
    <row r="61" ht="13.5" x14ac:dyDescent="0.35"/>
    <row r="62" ht="13.9" customHeight="1" x14ac:dyDescent="0.35"/>
  </sheetData>
  <pageMargins left="0.7" right="0.7" top="0.75" bottom="0.75" header="0.3" footer="0.3"/>
  <pageSetup paperSize="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57362"/>
  </sheetPr>
  <dimension ref="A1:BD73"/>
  <sheetViews>
    <sheetView showGridLines="0" zoomScale="85" zoomScaleNormal="85" workbookViewId="0">
      <selection activeCell="B45" sqref="B45"/>
    </sheetView>
  </sheetViews>
  <sheetFormatPr defaultColWidth="0" defaultRowHeight="13.5" zeroHeight="1" x14ac:dyDescent="0.35"/>
  <cols>
    <col min="1" max="1" width="2.75" customWidth="1"/>
    <col min="2" max="2" width="4.125" customWidth="1"/>
    <col min="3" max="3" width="70.625" customWidth="1"/>
    <col min="4" max="4" width="16.625" customWidth="1"/>
    <col min="5" max="5" width="14.625" customWidth="1"/>
    <col min="6" max="6" width="5.625" customWidth="1"/>
    <col min="7" max="7" width="3.25" customWidth="1"/>
    <col min="8" max="27" width="10.75" customWidth="1"/>
    <col min="28" max="56" width="8.75" customWidth="1"/>
    <col min="57" max="16384" width="8.75" hidden="1"/>
  </cols>
  <sheetData>
    <row r="1" spans="2:27" ht="18.75" x14ac:dyDescent="0.35">
      <c r="B1" s="102" t="s">
        <v>263</v>
      </c>
      <c r="C1" s="102"/>
      <c r="D1" s="102"/>
      <c r="E1" s="102"/>
      <c r="F1" s="102"/>
    </row>
    <row r="2" spans="2:27" ht="13.9" thickBot="1" x14ac:dyDescent="0.4"/>
    <row r="3" spans="2:27" ht="15.4" thickBot="1" x14ac:dyDescent="0.4">
      <c r="B3" s="114" t="s">
        <v>2</v>
      </c>
      <c r="C3" s="115"/>
      <c r="D3" s="124" t="str">
        <f>'Cover sheet'!C5</f>
        <v>Anglian Water</v>
      </c>
      <c r="E3" s="125"/>
      <c r="F3" s="126"/>
    </row>
    <row r="4" spans="2:27" ht="15.4" thickBot="1" x14ac:dyDescent="0.4">
      <c r="B4" s="114" t="s">
        <v>327</v>
      </c>
      <c r="C4" s="115"/>
      <c r="D4" s="124" t="str">
        <f>'Cover sheet'!C6</f>
        <v>Norwich and the Broads</v>
      </c>
      <c r="E4" s="125"/>
      <c r="F4" s="126"/>
    </row>
    <row r="5" spans="2:27" ht="15.4" thickBot="1" x14ac:dyDescent="0.4">
      <c r="C5" s="40"/>
      <c r="D5" s="23"/>
    </row>
    <row r="6" spans="2:27" ht="13.9" thickBot="1" x14ac:dyDescent="0.4">
      <c r="B6" s="67" t="s">
        <v>331</v>
      </c>
      <c r="C6" s="66" t="s">
        <v>19</v>
      </c>
      <c r="D6" s="18" t="s">
        <v>20</v>
      </c>
      <c r="E6" s="18" t="s">
        <v>21</v>
      </c>
      <c r="F6" s="81" t="s">
        <v>330</v>
      </c>
      <c r="H6" s="18" t="s">
        <v>307</v>
      </c>
      <c r="I6" s="18" t="s">
        <v>308</v>
      </c>
      <c r="J6" s="18" t="s">
        <v>309</v>
      </c>
      <c r="K6" s="18" t="s">
        <v>310</v>
      </c>
      <c r="L6" s="18" t="s">
        <v>311</v>
      </c>
      <c r="M6" s="18" t="s">
        <v>312</v>
      </c>
      <c r="N6" s="18" t="s">
        <v>313</v>
      </c>
      <c r="O6" s="18" t="s">
        <v>314</v>
      </c>
      <c r="P6" s="18" t="s">
        <v>315</v>
      </c>
      <c r="Q6" s="18" t="s">
        <v>316</v>
      </c>
      <c r="R6" s="18" t="s">
        <v>317</v>
      </c>
      <c r="S6" s="18" t="s">
        <v>318</v>
      </c>
      <c r="T6" s="18" t="s">
        <v>319</v>
      </c>
      <c r="U6" s="18" t="s">
        <v>320</v>
      </c>
      <c r="V6" s="18" t="s">
        <v>321</v>
      </c>
      <c r="W6" s="18" t="s">
        <v>322</v>
      </c>
      <c r="X6" s="18" t="s">
        <v>323</v>
      </c>
      <c r="Y6" s="18" t="s">
        <v>324</v>
      </c>
      <c r="Z6" s="18" t="s">
        <v>325</v>
      </c>
      <c r="AA6" s="18" t="s">
        <v>326</v>
      </c>
    </row>
    <row r="7" spans="2:27" ht="38.25" x14ac:dyDescent="0.35">
      <c r="B7" s="60">
        <v>1</v>
      </c>
      <c r="C7" s="30" t="s">
        <v>264</v>
      </c>
      <c r="D7" s="37" t="s">
        <v>265</v>
      </c>
      <c r="E7" s="37" t="s">
        <v>266</v>
      </c>
      <c r="F7" s="37" t="s">
        <v>24</v>
      </c>
      <c r="H7" s="90" t="s">
        <v>387</v>
      </c>
      <c r="I7" s="90" t="s">
        <v>391</v>
      </c>
      <c r="J7" s="90" t="s">
        <v>393</v>
      </c>
      <c r="K7" s="90" t="s">
        <v>396</v>
      </c>
      <c r="L7" s="90" t="s">
        <v>398</v>
      </c>
      <c r="M7" s="90" t="s">
        <v>400</v>
      </c>
      <c r="N7" s="90" t="s">
        <v>403</v>
      </c>
      <c r="O7" s="90" t="s">
        <v>405</v>
      </c>
      <c r="P7" s="88" t="s">
        <v>409</v>
      </c>
      <c r="Q7" s="88" t="s">
        <v>412</v>
      </c>
      <c r="R7" s="88" t="s">
        <v>415</v>
      </c>
      <c r="S7" s="88" t="s">
        <v>416</v>
      </c>
      <c r="T7" s="88" t="s">
        <v>417</v>
      </c>
      <c r="U7" s="33"/>
      <c r="V7" s="33"/>
      <c r="W7" s="33"/>
      <c r="X7" s="33"/>
      <c r="Y7" s="33"/>
      <c r="Z7" s="33"/>
      <c r="AA7" s="33"/>
    </row>
    <row r="8" spans="2:27" ht="38.25" x14ac:dyDescent="0.35">
      <c r="B8" s="60">
        <v>2</v>
      </c>
      <c r="C8" s="26" t="s">
        <v>267</v>
      </c>
      <c r="D8" s="37" t="s">
        <v>268</v>
      </c>
      <c r="E8" s="37" t="s">
        <v>266</v>
      </c>
      <c r="F8" s="37" t="s">
        <v>24</v>
      </c>
      <c r="H8" s="91" t="s">
        <v>388</v>
      </c>
      <c r="I8" s="91" t="s">
        <v>392</v>
      </c>
      <c r="J8" s="91" t="s">
        <v>394</v>
      </c>
      <c r="K8" s="91" t="s">
        <v>397</v>
      </c>
      <c r="L8" s="91" t="s">
        <v>399</v>
      </c>
      <c r="M8" s="91" t="s">
        <v>401</v>
      </c>
      <c r="N8" s="91" t="s">
        <v>404</v>
      </c>
      <c r="O8" s="91" t="s">
        <v>406</v>
      </c>
      <c r="P8" s="91" t="s">
        <v>410</v>
      </c>
      <c r="Q8" s="88" t="s">
        <v>413</v>
      </c>
      <c r="R8" s="91" t="s">
        <v>410</v>
      </c>
      <c r="S8" s="88" t="s">
        <v>413</v>
      </c>
      <c r="T8" s="91" t="s">
        <v>410</v>
      </c>
      <c r="U8" s="33"/>
      <c r="V8" s="33"/>
      <c r="W8" s="33"/>
      <c r="X8" s="33"/>
      <c r="Y8" s="33"/>
      <c r="Z8" s="33"/>
      <c r="AA8" s="33"/>
    </row>
    <row r="9" spans="2:27" ht="38.25" x14ac:dyDescent="0.35">
      <c r="B9" s="60">
        <v>3</v>
      </c>
      <c r="C9" s="26" t="s">
        <v>270</v>
      </c>
      <c r="D9" s="37" t="s">
        <v>271</v>
      </c>
      <c r="E9" s="37" t="s">
        <v>266</v>
      </c>
      <c r="F9" s="37" t="s">
        <v>24</v>
      </c>
      <c r="H9" s="88" t="s">
        <v>389</v>
      </c>
      <c r="I9" s="88" t="s">
        <v>389</v>
      </c>
      <c r="J9" s="88" t="s">
        <v>395</v>
      </c>
      <c r="K9" s="88" t="s">
        <v>395</v>
      </c>
      <c r="L9" s="88" t="s">
        <v>395</v>
      </c>
      <c r="M9" s="88" t="s">
        <v>402</v>
      </c>
      <c r="N9" s="88" t="s">
        <v>395</v>
      </c>
      <c r="O9" s="88" t="s">
        <v>407</v>
      </c>
      <c r="P9" s="88" t="s">
        <v>411</v>
      </c>
      <c r="Q9" s="88" t="s">
        <v>414</v>
      </c>
      <c r="R9" s="88" t="s">
        <v>411</v>
      </c>
      <c r="S9" s="88" t="s">
        <v>414</v>
      </c>
      <c r="T9" s="88" t="s">
        <v>411</v>
      </c>
      <c r="U9" s="33"/>
      <c r="V9" s="33"/>
      <c r="W9" s="33"/>
      <c r="X9" s="33"/>
      <c r="Y9" s="33"/>
      <c r="Z9" s="33"/>
      <c r="AA9" s="33"/>
    </row>
    <row r="10" spans="2:27" ht="38.25" x14ac:dyDescent="0.35">
      <c r="B10" s="60">
        <v>4</v>
      </c>
      <c r="C10" s="26" t="s">
        <v>273</v>
      </c>
      <c r="D10" s="37" t="s">
        <v>274</v>
      </c>
      <c r="E10" s="37" t="s">
        <v>275</v>
      </c>
      <c r="F10" s="37" t="s">
        <v>24</v>
      </c>
      <c r="H10" s="88" t="s">
        <v>390</v>
      </c>
      <c r="I10" s="88" t="s">
        <v>390</v>
      </c>
      <c r="J10" s="88" t="s">
        <v>390</v>
      </c>
      <c r="K10" s="88" t="s">
        <v>390</v>
      </c>
      <c r="L10" s="88" t="s">
        <v>390</v>
      </c>
      <c r="M10" s="88" t="s">
        <v>390</v>
      </c>
      <c r="N10" s="88" t="s">
        <v>390</v>
      </c>
      <c r="O10" s="88" t="s">
        <v>408</v>
      </c>
      <c r="P10" s="88" t="s">
        <v>408</v>
      </c>
      <c r="Q10" s="88" t="s">
        <v>408</v>
      </c>
      <c r="R10" s="88" t="s">
        <v>408</v>
      </c>
      <c r="S10" s="88" t="s">
        <v>408</v>
      </c>
      <c r="T10" s="88" t="s">
        <v>408</v>
      </c>
      <c r="U10" s="33"/>
      <c r="V10" s="33"/>
      <c r="W10" s="33"/>
      <c r="X10" s="33"/>
      <c r="Y10" s="33"/>
      <c r="Z10" s="33"/>
      <c r="AA10" s="33"/>
    </row>
    <row r="11" spans="2:27" ht="38.25" x14ac:dyDescent="0.35">
      <c r="B11" s="60">
        <v>5</v>
      </c>
      <c r="C11" s="26" t="s">
        <v>277</v>
      </c>
      <c r="D11" s="37" t="s">
        <v>278</v>
      </c>
      <c r="E11" s="37" t="s">
        <v>47</v>
      </c>
      <c r="F11" s="37" t="s">
        <v>24</v>
      </c>
      <c r="H11" s="92" t="s">
        <v>61</v>
      </c>
      <c r="I11" s="92" t="s">
        <v>61</v>
      </c>
      <c r="J11" s="92" t="s">
        <v>62</v>
      </c>
      <c r="K11" s="92" t="s">
        <v>62</v>
      </c>
      <c r="L11" s="92" t="s">
        <v>62</v>
      </c>
      <c r="M11" s="92" t="s">
        <v>61</v>
      </c>
      <c r="N11" s="92" t="s">
        <v>62</v>
      </c>
      <c r="O11" s="92" t="s">
        <v>57</v>
      </c>
      <c r="P11" s="92" t="s">
        <v>57</v>
      </c>
      <c r="Q11" s="92" t="s">
        <v>57</v>
      </c>
      <c r="R11" s="92" t="s">
        <v>57</v>
      </c>
      <c r="S11" s="92" t="s">
        <v>57</v>
      </c>
      <c r="T11" s="92" t="s">
        <v>57</v>
      </c>
      <c r="U11" s="33"/>
      <c r="V11" s="33"/>
      <c r="W11" s="33"/>
      <c r="X11" s="33"/>
      <c r="Y11" s="33"/>
      <c r="Z11" s="33"/>
      <c r="AA11" s="33"/>
    </row>
    <row r="12" spans="2:27" ht="38.65" customHeight="1" x14ac:dyDescent="0.35">
      <c r="B12" s="60">
        <v>6</v>
      </c>
      <c r="C12" s="26" t="s">
        <v>365</v>
      </c>
      <c r="D12" s="37" t="s">
        <v>24</v>
      </c>
      <c r="E12" s="37" t="s">
        <v>266</v>
      </c>
      <c r="F12" s="37" t="s">
        <v>24</v>
      </c>
      <c r="H12" s="33"/>
      <c r="I12" s="33"/>
      <c r="J12" s="33"/>
      <c r="K12" s="33"/>
      <c r="L12" s="33"/>
      <c r="M12" s="33"/>
      <c r="N12" s="33"/>
      <c r="O12" s="33"/>
      <c r="P12" s="33"/>
      <c r="Q12" s="33"/>
      <c r="R12" s="33"/>
      <c r="S12" s="33"/>
      <c r="T12" s="33"/>
      <c r="U12" s="33"/>
      <c r="V12" s="33"/>
      <c r="W12" s="33"/>
      <c r="X12" s="33"/>
      <c r="Y12" s="33"/>
      <c r="Z12" s="33"/>
      <c r="AA12" s="33"/>
    </row>
    <row r="13" spans="2:27" ht="38.25" x14ac:dyDescent="0.35">
      <c r="B13" s="60">
        <v>7</v>
      </c>
      <c r="C13" s="26" t="s">
        <v>280</v>
      </c>
      <c r="D13" s="37" t="s">
        <v>281</v>
      </c>
      <c r="E13" s="37" t="s">
        <v>44</v>
      </c>
      <c r="F13" s="37">
        <v>1</v>
      </c>
      <c r="H13" s="93">
        <v>20</v>
      </c>
      <c r="I13" s="93">
        <v>10</v>
      </c>
      <c r="J13" s="93">
        <v>22</v>
      </c>
      <c r="K13" s="93">
        <v>10</v>
      </c>
      <c r="L13" s="93">
        <v>15.3</v>
      </c>
      <c r="M13" s="93">
        <v>46</v>
      </c>
      <c r="N13" s="93">
        <v>11</v>
      </c>
      <c r="O13" s="93">
        <v>1.77</v>
      </c>
      <c r="P13" s="93">
        <v>0.2265201456054271</v>
      </c>
      <c r="Q13" s="93">
        <v>1.8898377503781323</v>
      </c>
      <c r="R13" s="93">
        <v>1.9826665843025693</v>
      </c>
      <c r="S13" s="93">
        <v>0.17625400354416199</v>
      </c>
      <c r="T13" s="93">
        <v>1.6859451135033465</v>
      </c>
      <c r="U13" s="33"/>
      <c r="V13" s="33"/>
      <c r="W13" s="33"/>
      <c r="X13" s="33"/>
      <c r="Y13" s="33"/>
      <c r="Z13" s="33"/>
      <c r="AA13" s="33"/>
    </row>
    <row r="14" spans="2:27" ht="38.25" x14ac:dyDescent="0.35">
      <c r="B14" s="60">
        <v>8</v>
      </c>
      <c r="C14" s="26" t="s">
        <v>283</v>
      </c>
      <c r="D14" s="37" t="s">
        <v>284</v>
      </c>
      <c r="E14" s="37" t="s">
        <v>285</v>
      </c>
      <c r="F14" s="37">
        <v>2</v>
      </c>
      <c r="H14" s="88">
        <v>183809.26923432207</v>
      </c>
      <c r="I14" s="88">
        <v>91904.634617161035</v>
      </c>
      <c r="J14" s="88">
        <v>209559.54158298249</v>
      </c>
      <c r="K14" s="88">
        <v>95254.337083173799</v>
      </c>
      <c r="L14" s="88">
        <v>145739.13573725597</v>
      </c>
      <c r="M14" s="88">
        <v>438169.95058259938</v>
      </c>
      <c r="N14" s="88">
        <v>104779.77079149125</v>
      </c>
      <c r="O14" s="88">
        <v>15703.469014488788</v>
      </c>
      <c r="P14" s="88">
        <v>2095.8174238997931</v>
      </c>
      <c r="Q14" s="88">
        <v>14822.430381469916</v>
      </c>
      <c r="R14" s="88">
        <v>19069.861649539485</v>
      </c>
      <c r="S14" s="88">
        <v>1339.872394644284</v>
      </c>
      <c r="T14" s="88">
        <v>16136.172260325286</v>
      </c>
      <c r="U14" s="33"/>
      <c r="V14" s="33"/>
      <c r="W14" s="33"/>
      <c r="X14" s="33"/>
      <c r="Y14" s="33"/>
      <c r="Z14" s="33"/>
      <c r="AA14" s="33"/>
    </row>
    <row r="15" spans="2:27" ht="38.25" x14ac:dyDescent="0.35">
      <c r="B15" s="60">
        <v>9</v>
      </c>
      <c r="C15" s="26" t="s">
        <v>368</v>
      </c>
      <c r="D15" s="37" t="s">
        <v>286</v>
      </c>
      <c r="E15" s="37" t="s">
        <v>287</v>
      </c>
      <c r="F15" s="37">
        <v>2</v>
      </c>
      <c r="H15" s="88">
        <v>40738.590343868462</v>
      </c>
      <c r="I15" s="88">
        <v>31444.583616719618</v>
      </c>
      <c r="J15" s="88">
        <v>369841.83369753498</v>
      </c>
      <c r="K15" s="88">
        <v>239882.80947980779</v>
      </c>
      <c r="L15" s="88">
        <v>272905.6636380002</v>
      </c>
      <c r="M15" s="88">
        <v>311294.97672622529</v>
      </c>
      <c r="N15" s="88">
        <v>218422.46268188459</v>
      </c>
      <c r="O15" s="88">
        <v>25331.073523522762</v>
      </c>
      <c r="P15" s="88">
        <v>1248.4938107183561</v>
      </c>
      <c r="Q15" s="88">
        <v>0</v>
      </c>
      <c r="R15" s="88">
        <v>21219.789342415184</v>
      </c>
      <c r="S15" s="88">
        <v>0</v>
      </c>
      <c r="T15" s="88">
        <v>18140.412598004201</v>
      </c>
      <c r="U15" s="33"/>
      <c r="V15" s="33"/>
      <c r="W15" s="33"/>
      <c r="X15" s="33"/>
      <c r="Y15" s="33"/>
      <c r="Z15" s="33"/>
      <c r="AA15" s="33"/>
    </row>
    <row r="16" spans="2:27" ht="38.25" x14ac:dyDescent="0.35">
      <c r="B16" s="60">
        <v>10</v>
      </c>
      <c r="C16" s="26" t="s">
        <v>369</v>
      </c>
      <c r="D16" s="37" t="s">
        <v>288</v>
      </c>
      <c r="E16" s="37" t="s">
        <v>287</v>
      </c>
      <c r="F16" s="37">
        <v>2</v>
      </c>
      <c r="H16" s="88">
        <v>7361.3052844355116</v>
      </c>
      <c r="I16" s="88">
        <v>2327.9905738122497</v>
      </c>
      <c r="J16" s="88">
        <v>127571.15394782866</v>
      </c>
      <c r="K16" s="88">
        <v>55208.075525409688</v>
      </c>
      <c r="L16" s="88">
        <v>33210.22372464931</v>
      </c>
      <c r="M16" s="88">
        <v>530752.2292613443</v>
      </c>
      <c r="N16" s="88">
        <v>44027.071214010459</v>
      </c>
      <c r="O16" s="88">
        <v>2435.5069733287642</v>
      </c>
      <c r="P16" s="88">
        <v>1116.9569604789101</v>
      </c>
      <c r="Q16" s="88">
        <v>4507.5330680654133</v>
      </c>
      <c r="R16" s="88">
        <v>11331.681420866271</v>
      </c>
      <c r="S16" s="88">
        <v>410.21188007498569</v>
      </c>
      <c r="T16" s="88">
        <v>9589.051675911076</v>
      </c>
      <c r="U16" s="33"/>
      <c r="V16" s="33"/>
      <c r="W16" s="33"/>
      <c r="X16" s="33"/>
      <c r="Y16" s="33"/>
      <c r="Z16" s="33"/>
      <c r="AA16" s="33"/>
    </row>
    <row r="17" spans="1:27" ht="38.25" x14ac:dyDescent="0.35">
      <c r="B17" s="60">
        <v>11</v>
      </c>
      <c r="C17" s="26" t="s">
        <v>375</v>
      </c>
      <c r="D17" s="37" t="s">
        <v>289</v>
      </c>
      <c r="E17" s="37" t="s">
        <v>287</v>
      </c>
      <c r="F17" s="37">
        <v>2</v>
      </c>
      <c r="H17" s="88">
        <v>0</v>
      </c>
      <c r="I17" s="88">
        <v>0</v>
      </c>
      <c r="J17" s="88">
        <v>0</v>
      </c>
      <c r="K17" s="88">
        <v>0</v>
      </c>
      <c r="L17" s="88">
        <v>0</v>
      </c>
      <c r="M17" s="88">
        <v>0</v>
      </c>
      <c r="N17" s="88">
        <v>0</v>
      </c>
      <c r="O17" s="88">
        <v>3343.9214633212014</v>
      </c>
      <c r="P17" s="88">
        <v>1646.6518724396271</v>
      </c>
      <c r="Q17" s="88">
        <v>1760.1908447350131</v>
      </c>
      <c r="R17" s="88">
        <v>14471.178405756506</v>
      </c>
      <c r="S17" s="88">
        <v>156.64398356518345</v>
      </c>
      <c r="T17" s="88">
        <v>12217.349424726632</v>
      </c>
      <c r="U17" s="33"/>
      <c r="V17" s="33"/>
      <c r="W17" s="33"/>
      <c r="X17" s="33"/>
      <c r="Y17" s="33"/>
      <c r="Z17" s="33"/>
      <c r="AA17" s="33"/>
    </row>
    <row r="18" spans="1:27" ht="38.25" x14ac:dyDescent="0.35">
      <c r="B18" s="60">
        <v>12</v>
      </c>
      <c r="C18" s="26" t="s">
        <v>376</v>
      </c>
      <c r="D18" s="37" t="s">
        <v>290</v>
      </c>
      <c r="E18" s="37" t="s">
        <v>287</v>
      </c>
      <c r="F18" s="37">
        <v>2</v>
      </c>
      <c r="H18" s="88">
        <v>977.63969379600417</v>
      </c>
      <c r="I18" s="88">
        <v>408.26382408807052</v>
      </c>
      <c r="J18" s="88">
        <v>5386.2071123275964</v>
      </c>
      <c r="K18" s="88">
        <v>4448.7742198831838</v>
      </c>
      <c r="L18" s="88">
        <v>6075.3219365475743</v>
      </c>
      <c r="M18" s="88">
        <v>55899.911419432719</v>
      </c>
      <c r="N18" s="88">
        <v>2662.7853174316347</v>
      </c>
      <c r="O18" s="88">
        <v>496.05381422644814</v>
      </c>
      <c r="P18" s="88">
        <v>29.296288416579571</v>
      </c>
      <c r="Q18" s="88">
        <v>0</v>
      </c>
      <c r="R18" s="88">
        <v>271.179871327672</v>
      </c>
      <c r="S18" s="88">
        <v>0</v>
      </c>
      <c r="T18" s="88">
        <v>228.41313276093084</v>
      </c>
      <c r="U18" s="33"/>
      <c r="V18" s="33"/>
      <c r="W18" s="33"/>
      <c r="X18" s="33"/>
      <c r="Y18" s="33"/>
      <c r="Z18" s="33"/>
      <c r="AA18" s="33"/>
    </row>
    <row r="19" spans="1:27" ht="38.25" x14ac:dyDescent="0.35">
      <c r="B19" s="60">
        <v>13</v>
      </c>
      <c r="C19" s="26" t="s">
        <v>377</v>
      </c>
      <c r="D19" s="37" t="s">
        <v>291</v>
      </c>
      <c r="E19" s="37" t="s">
        <v>287</v>
      </c>
      <c r="F19" s="37">
        <v>2</v>
      </c>
      <c r="H19" s="88">
        <v>6630.6987112170345</v>
      </c>
      <c r="I19" s="88">
        <v>3315.3493556085173</v>
      </c>
      <c r="J19" s="88">
        <v>33045.33748993645</v>
      </c>
      <c r="K19" s="88">
        <v>15020.60794997111</v>
      </c>
      <c r="L19" s="88">
        <v>22981.530163455791</v>
      </c>
      <c r="M19" s="88">
        <v>37122.970111981776</v>
      </c>
      <c r="N19" s="88">
        <v>16522.668744968225</v>
      </c>
      <c r="O19" s="88">
        <v>10455.347403872518</v>
      </c>
      <c r="P19" s="88">
        <v>1339.0002251168169</v>
      </c>
      <c r="Q19" s="88">
        <v>4822.5058887235718</v>
      </c>
      <c r="R19" s="88">
        <v>12617.55397203115</v>
      </c>
      <c r="S19" s="88">
        <v>436.15986668986824</v>
      </c>
      <c r="T19" s="88">
        <v>10658.29647747216</v>
      </c>
      <c r="U19" s="33"/>
      <c r="V19" s="33"/>
      <c r="W19" s="33"/>
      <c r="X19" s="33"/>
      <c r="Y19" s="33"/>
      <c r="Z19" s="33"/>
      <c r="AA19" s="33"/>
    </row>
    <row r="20" spans="1:27" ht="38.25" x14ac:dyDescent="0.35">
      <c r="B20" s="60">
        <v>14</v>
      </c>
      <c r="C20" s="26" t="s">
        <v>378</v>
      </c>
      <c r="D20" s="37" t="s">
        <v>292</v>
      </c>
      <c r="E20" s="37" t="s">
        <v>287</v>
      </c>
      <c r="F20" s="37">
        <v>2</v>
      </c>
      <c r="H20" s="88">
        <v>55708.234033317007</v>
      </c>
      <c r="I20" s="88">
        <v>37496.18737022845</v>
      </c>
      <c r="J20" s="88">
        <v>535844.53224762774</v>
      </c>
      <c r="K20" s="88">
        <v>314560.26717507181</v>
      </c>
      <c r="L20" s="88">
        <v>335172.73946265288</v>
      </c>
      <c r="M20" s="88">
        <v>935070.0875189841</v>
      </c>
      <c r="N20" s="88">
        <v>281634.98795829492</v>
      </c>
      <c r="O20" s="88">
        <v>42061.903178271692</v>
      </c>
      <c r="P20" s="88">
        <v>5380.39915717029</v>
      </c>
      <c r="Q20" s="88">
        <v>11090.229801523998</v>
      </c>
      <c r="R20" s="88">
        <v>59911.383012396785</v>
      </c>
      <c r="S20" s="88">
        <v>1003.0157303300373</v>
      </c>
      <c r="T20" s="88">
        <v>50833.523308875003</v>
      </c>
      <c r="U20" s="33"/>
      <c r="V20" s="33"/>
      <c r="W20" s="33"/>
      <c r="X20" s="33"/>
      <c r="Y20" s="33"/>
      <c r="Z20" s="33"/>
      <c r="AA20" s="33"/>
    </row>
    <row r="21" spans="1:27" ht="38.25" x14ac:dyDescent="0.35">
      <c r="B21" s="60">
        <v>15</v>
      </c>
      <c r="C21" s="26" t="s">
        <v>293</v>
      </c>
      <c r="D21" s="37" t="s">
        <v>294</v>
      </c>
      <c r="E21" s="37" t="s">
        <v>295</v>
      </c>
      <c r="F21" s="37">
        <v>2</v>
      </c>
      <c r="H21" s="88">
        <v>26.168373242910672</v>
      </c>
      <c r="I21" s="88">
        <v>36.747411413162432</v>
      </c>
      <c r="J21" s="88">
        <v>237.36117376855185</v>
      </c>
      <c r="K21" s="88">
        <v>309.79259742005371</v>
      </c>
      <c r="L21" s="88">
        <v>210.0437098203511</v>
      </c>
      <c r="M21" s="88">
        <v>192.17365427911409</v>
      </c>
      <c r="N21" s="88">
        <v>250.4772933872533</v>
      </c>
      <c r="O21" s="88">
        <v>198.11228927486439</v>
      </c>
      <c r="P21" s="88">
        <v>191.43378606765145</v>
      </c>
      <c r="Q21" s="88">
        <v>42.28539957007284</v>
      </c>
      <c r="R21" s="88">
        <v>246.58096651778018</v>
      </c>
      <c r="S21" s="88">
        <v>42.306705168790408</v>
      </c>
      <c r="T21" s="88">
        <v>247.56065474623676</v>
      </c>
      <c r="U21" s="33"/>
      <c r="V21" s="33"/>
      <c r="W21" s="33"/>
      <c r="X21" s="33"/>
      <c r="Y21" s="33"/>
      <c r="Z21" s="33"/>
      <c r="AA21" s="33"/>
    </row>
    <row r="22" spans="1:27" ht="38.25" x14ac:dyDescent="0.35">
      <c r="B22" s="60">
        <v>16</v>
      </c>
      <c r="C22" s="26" t="s">
        <v>297</v>
      </c>
      <c r="D22" s="37" t="s">
        <v>298</v>
      </c>
      <c r="E22" s="37" t="s">
        <v>295</v>
      </c>
      <c r="F22" s="37">
        <v>2</v>
      </c>
      <c r="H22" s="88">
        <v>30.307630439626816</v>
      </c>
      <c r="I22" s="88">
        <v>40.799016857444656</v>
      </c>
      <c r="J22" s="88">
        <v>255.70037431840879</v>
      </c>
      <c r="K22" s="88">
        <v>330.23196298180665</v>
      </c>
      <c r="L22" s="88">
        <v>229.98128660987464</v>
      </c>
      <c r="M22" s="88">
        <v>213.40351757935395</v>
      </c>
      <c r="N22" s="88">
        <v>268.78755873472994</v>
      </c>
      <c r="O22" s="88">
        <v>267.85102794461102</v>
      </c>
      <c r="P22" s="88">
        <v>256.72079522837015</v>
      </c>
      <c r="Q22" s="88">
        <v>74.820589580156266</v>
      </c>
      <c r="R22" s="88">
        <v>314.16789546474541</v>
      </c>
      <c r="S22" s="88">
        <v>74.859048842208807</v>
      </c>
      <c r="T22" s="88">
        <v>315.02838770419925</v>
      </c>
      <c r="U22" s="33"/>
      <c r="V22" s="33"/>
      <c r="W22" s="33"/>
      <c r="X22" s="33"/>
      <c r="Y22" s="33"/>
      <c r="Z22" s="33"/>
      <c r="AA22" s="33"/>
    </row>
    <row r="23" spans="1:27" ht="38.25" x14ac:dyDescent="0.35">
      <c r="B23" s="60">
        <v>17</v>
      </c>
      <c r="C23" s="26" t="s">
        <v>300</v>
      </c>
      <c r="D23" s="37" t="s">
        <v>301</v>
      </c>
      <c r="E23" s="37" t="s">
        <v>302</v>
      </c>
      <c r="F23" s="37" t="s">
        <v>24</v>
      </c>
      <c r="H23" s="90">
        <v>4</v>
      </c>
      <c r="I23" s="90">
        <v>4</v>
      </c>
      <c r="J23" s="90">
        <v>4</v>
      </c>
      <c r="K23" s="90">
        <v>4</v>
      </c>
      <c r="L23" s="90">
        <v>4</v>
      </c>
      <c r="M23" s="90">
        <v>4</v>
      </c>
      <c r="N23" s="90">
        <v>4</v>
      </c>
      <c r="O23" s="90">
        <v>5</v>
      </c>
      <c r="P23" s="90">
        <v>3</v>
      </c>
      <c r="Q23" s="90">
        <v>5</v>
      </c>
      <c r="R23" s="90">
        <v>3</v>
      </c>
      <c r="S23" s="90">
        <v>5</v>
      </c>
      <c r="T23" s="90">
        <v>3</v>
      </c>
      <c r="U23" s="33"/>
      <c r="V23" s="33"/>
      <c r="W23" s="33"/>
      <c r="X23" s="33"/>
      <c r="Y23" s="33"/>
      <c r="Z23" s="33"/>
      <c r="AA23" s="33"/>
    </row>
    <row r="24" spans="1:27" ht="38.25" x14ac:dyDescent="0.4">
      <c r="A24" s="5"/>
      <c r="B24" s="60">
        <v>18</v>
      </c>
      <c r="C24" s="26" t="s">
        <v>304</v>
      </c>
      <c r="D24" s="37" t="s">
        <v>305</v>
      </c>
      <c r="E24" s="37" t="s">
        <v>302</v>
      </c>
      <c r="F24" s="37" t="s">
        <v>24</v>
      </c>
      <c r="G24" s="5"/>
      <c r="H24" s="94">
        <v>5</v>
      </c>
      <c r="I24" s="94">
        <v>5</v>
      </c>
      <c r="J24" s="94">
        <v>4</v>
      </c>
      <c r="K24" s="94">
        <v>4</v>
      </c>
      <c r="L24" s="94">
        <v>4</v>
      </c>
      <c r="M24" s="94">
        <v>2</v>
      </c>
      <c r="N24" s="94">
        <v>4</v>
      </c>
      <c r="O24" s="94">
        <v>5</v>
      </c>
      <c r="P24" s="94">
        <v>3</v>
      </c>
      <c r="Q24" s="94">
        <v>5</v>
      </c>
      <c r="R24" s="94">
        <v>3</v>
      </c>
      <c r="S24" s="94">
        <v>5</v>
      </c>
      <c r="T24" s="94">
        <v>3</v>
      </c>
      <c r="U24" s="20"/>
      <c r="V24" s="20"/>
      <c r="W24" s="20"/>
      <c r="X24" s="20"/>
      <c r="Y24" s="20"/>
      <c r="Z24" s="20"/>
      <c r="AA24" s="20"/>
    </row>
    <row r="25" spans="1:27" x14ac:dyDescent="0.35"/>
    <row r="26" spans="1:27" x14ac:dyDescent="0.35"/>
    <row r="27" spans="1:27" x14ac:dyDescent="0.35"/>
    <row r="28" spans="1:27" ht="13.9" x14ac:dyDescent="0.4">
      <c r="B28" s="48" t="s">
        <v>333</v>
      </c>
    </row>
    <row r="29" spans="1:27" x14ac:dyDescent="0.35"/>
    <row r="30" spans="1:27" x14ac:dyDescent="0.35">
      <c r="B30" s="49"/>
      <c r="C30" t="s">
        <v>334</v>
      </c>
    </row>
    <row r="31" spans="1:27" x14ac:dyDescent="0.35"/>
    <row r="32" spans="1:27" x14ac:dyDescent="0.35">
      <c r="B32" s="50"/>
      <c r="C32" t="s">
        <v>335</v>
      </c>
    </row>
    <row r="33" spans="2:9" x14ac:dyDescent="0.35"/>
    <row r="34" spans="2:9" x14ac:dyDescent="0.35"/>
    <row r="35" spans="2:9" x14ac:dyDescent="0.35"/>
    <row r="36" spans="2:9" ht="14.25" x14ac:dyDescent="0.45">
      <c r="B36" s="118" t="s">
        <v>342</v>
      </c>
      <c r="C36" s="119"/>
      <c r="D36" s="119"/>
      <c r="E36" s="119"/>
      <c r="F36" s="119"/>
      <c r="G36" s="119"/>
      <c r="H36" s="119"/>
      <c r="I36" s="120"/>
    </row>
    <row r="37" spans="2:9" x14ac:dyDescent="0.35"/>
    <row r="38" spans="2:9" s="6" customFormat="1" x14ac:dyDescent="0.35">
      <c r="B38" s="52" t="s">
        <v>331</v>
      </c>
      <c r="C38" s="121" t="s">
        <v>329</v>
      </c>
      <c r="D38" s="121"/>
      <c r="E38" s="121"/>
      <c r="F38" s="121"/>
      <c r="G38" s="121"/>
      <c r="H38" s="121"/>
      <c r="I38" s="121"/>
    </row>
    <row r="39" spans="2:9" s="6" customFormat="1" ht="42" customHeight="1" x14ac:dyDescent="0.35">
      <c r="B39" s="53">
        <v>1</v>
      </c>
      <c r="C39" s="109" t="s">
        <v>366</v>
      </c>
      <c r="D39" s="110"/>
      <c r="E39" s="110"/>
      <c r="F39" s="110"/>
      <c r="G39" s="110"/>
      <c r="H39" s="110"/>
      <c r="I39" s="110"/>
    </row>
    <row r="40" spans="2:9" s="6" customFormat="1" ht="25.5" customHeight="1" x14ac:dyDescent="0.35">
      <c r="B40" s="53">
        <v>2</v>
      </c>
      <c r="C40" s="109" t="s">
        <v>269</v>
      </c>
      <c r="D40" s="110"/>
      <c r="E40" s="110"/>
      <c r="F40" s="110"/>
      <c r="G40" s="110"/>
      <c r="H40" s="110"/>
      <c r="I40" s="110"/>
    </row>
    <row r="41" spans="2:9" s="6" customFormat="1" ht="27" customHeight="1" x14ac:dyDescent="0.35">
      <c r="B41" s="53">
        <v>3</v>
      </c>
      <c r="C41" s="109" t="s">
        <v>272</v>
      </c>
      <c r="D41" s="110"/>
      <c r="E41" s="110"/>
      <c r="F41" s="110"/>
      <c r="G41" s="110"/>
      <c r="H41" s="110"/>
      <c r="I41" s="110"/>
    </row>
    <row r="42" spans="2:9" s="6" customFormat="1" ht="40.5" customHeight="1" x14ac:dyDescent="0.35">
      <c r="B42" s="53">
        <v>4</v>
      </c>
      <c r="C42" s="109" t="s">
        <v>276</v>
      </c>
      <c r="D42" s="110"/>
      <c r="E42" s="110"/>
      <c r="F42" s="110"/>
      <c r="G42" s="110"/>
      <c r="H42" s="110"/>
      <c r="I42" s="110"/>
    </row>
    <row r="43" spans="2:9" s="6" customFormat="1" ht="40.5" customHeight="1" x14ac:dyDescent="0.35">
      <c r="B43" s="53">
        <v>5</v>
      </c>
      <c r="C43" s="109" t="s">
        <v>279</v>
      </c>
      <c r="D43" s="110"/>
      <c r="E43" s="110"/>
      <c r="F43" s="110"/>
      <c r="G43" s="110"/>
      <c r="H43" s="110"/>
      <c r="I43" s="110"/>
    </row>
    <row r="44" spans="2:9" s="6" customFormat="1" ht="50.65" customHeight="1" x14ac:dyDescent="0.35">
      <c r="B44" s="53">
        <v>6</v>
      </c>
      <c r="C44" s="109" t="s">
        <v>367</v>
      </c>
      <c r="D44" s="110"/>
      <c r="E44" s="110"/>
      <c r="F44" s="110"/>
      <c r="G44" s="110"/>
      <c r="H44" s="110"/>
      <c r="I44" s="110"/>
    </row>
    <row r="45" spans="2:9" s="6" customFormat="1" ht="27.4" customHeight="1" x14ac:dyDescent="0.35">
      <c r="B45" s="53">
        <v>7</v>
      </c>
      <c r="C45" s="109" t="s">
        <v>282</v>
      </c>
      <c r="D45" s="110"/>
      <c r="E45" s="110"/>
      <c r="F45" s="110"/>
      <c r="G45" s="110"/>
      <c r="H45" s="110"/>
      <c r="I45" s="110"/>
    </row>
    <row r="46" spans="2:9" s="6" customFormat="1" ht="37.15" customHeight="1" x14ac:dyDescent="0.35">
      <c r="B46" s="53">
        <v>8</v>
      </c>
      <c r="C46" s="109" t="s">
        <v>370</v>
      </c>
      <c r="D46" s="110"/>
      <c r="E46" s="110"/>
      <c r="F46" s="110"/>
      <c r="G46" s="110"/>
      <c r="H46" s="110"/>
      <c r="I46" s="110"/>
    </row>
    <row r="47" spans="2:9" s="6" customFormat="1" ht="31.5" customHeight="1" x14ac:dyDescent="0.35">
      <c r="B47" s="53">
        <v>9</v>
      </c>
      <c r="C47" s="109" t="s">
        <v>371</v>
      </c>
      <c r="D47" s="110"/>
      <c r="E47" s="110"/>
      <c r="F47" s="110"/>
      <c r="G47" s="110"/>
      <c r="H47" s="110"/>
      <c r="I47" s="110"/>
    </row>
    <row r="48" spans="2:9" s="6" customFormat="1" ht="28.9" customHeight="1" x14ac:dyDescent="0.35">
      <c r="B48" s="53">
        <v>10</v>
      </c>
      <c r="C48" s="109" t="s">
        <v>372</v>
      </c>
      <c r="D48" s="110"/>
      <c r="E48" s="110"/>
      <c r="F48" s="110"/>
      <c r="G48" s="110"/>
      <c r="H48" s="110"/>
      <c r="I48" s="110"/>
    </row>
    <row r="49" spans="2:9" s="6" customFormat="1" ht="33" customHeight="1" x14ac:dyDescent="0.35">
      <c r="B49" s="53">
        <v>11</v>
      </c>
      <c r="C49" s="109" t="s">
        <v>373</v>
      </c>
      <c r="D49" s="110"/>
      <c r="E49" s="110"/>
      <c r="F49" s="110"/>
      <c r="G49" s="110"/>
      <c r="H49" s="110"/>
      <c r="I49" s="110"/>
    </row>
    <row r="50" spans="2:9" s="6" customFormat="1" ht="59.65" customHeight="1" x14ac:dyDescent="0.35">
      <c r="B50" s="53">
        <v>12</v>
      </c>
      <c r="C50" s="109" t="s">
        <v>374</v>
      </c>
      <c r="D50" s="110"/>
      <c r="E50" s="110"/>
      <c r="F50" s="110"/>
      <c r="G50" s="110"/>
      <c r="H50" s="110"/>
      <c r="I50" s="110"/>
    </row>
    <row r="51" spans="2:9" s="6" customFormat="1" ht="25.5" customHeight="1" x14ac:dyDescent="0.35">
      <c r="B51" s="53">
        <v>13</v>
      </c>
      <c r="C51" s="109" t="s">
        <v>380</v>
      </c>
      <c r="D51" s="110"/>
      <c r="E51" s="110"/>
      <c r="F51" s="110"/>
      <c r="G51" s="110"/>
      <c r="H51" s="110"/>
      <c r="I51" s="110"/>
    </row>
    <row r="52" spans="2:9" s="6" customFormat="1" ht="25.9" customHeight="1" x14ac:dyDescent="0.35">
      <c r="B52" s="53">
        <v>14</v>
      </c>
      <c r="C52" s="109" t="s">
        <v>379</v>
      </c>
      <c r="D52" s="110"/>
      <c r="E52" s="110"/>
      <c r="F52" s="110"/>
      <c r="G52" s="110"/>
      <c r="H52" s="110"/>
      <c r="I52" s="110"/>
    </row>
    <row r="53" spans="2:9" s="6" customFormat="1" ht="22.9" customHeight="1" x14ac:dyDescent="0.35">
      <c r="B53" s="53">
        <v>15</v>
      </c>
      <c r="C53" s="109" t="s">
        <v>296</v>
      </c>
      <c r="D53" s="110"/>
      <c r="E53" s="110"/>
      <c r="F53" s="110"/>
      <c r="G53" s="110"/>
      <c r="H53" s="110"/>
      <c r="I53" s="110"/>
    </row>
    <row r="54" spans="2:9" s="6" customFormat="1" ht="28.9" customHeight="1" x14ac:dyDescent="0.35">
      <c r="B54" s="53">
        <v>16</v>
      </c>
      <c r="C54" s="109" t="s">
        <v>299</v>
      </c>
      <c r="D54" s="110"/>
      <c r="E54" s="110"/>
      <c r="F54" s="110"/>
      <c r="G54" s="110"/>
      <c r="H54" s="110"/>
      <c r="I54" s="110"/>
    </row>
    <row r="55" spans="2:9" s="6" customFormat="1" ht="41.65" customHeight="1" x14ac:dyDescent="0.35">
      <c r="B55" s="53">
        <v>17</v>
      </c>
      <c r="C55" s="109" t="s">
        <v>303</v>
      </c>
      <c r="D55" s="110"/>
      <c r="E55" s="110"/>
      <c r="F55" s="110"/>
      <c r="G55" s="110"/>
      <c r="H55" s="110"/>
      <c r="I55" s="110"/>
    </row>
    <row r="56" spans="2:9" s="6" customFormat="1" ht="58.5" customHeight="1" x14ac:dyDescent="0.35">
      <c r="B56" s="53">
        <v>18</v>
      </c>
      <c r="C56" s="109" t="s">
        <v>306</v>
      </c>
      <c r="D56" s="110"/>
      <c r="E56" s="110"/>
      <c r="F56" s="110"/>
      <c r="G56" s="110"/>
      <c r="H56" s="110"/>
      <c r="I56" s="110"/>
    </row>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row r="68" x14ac:dyDescent="0.35"/>
    <row r="69" x14ac:dyDescent="0.35"/>
    <row r="70" x14ac:dyDescent="0.35"/>
    <row r="71" x14ac:dyDescent="0.35"/>
    <row r="72" x14ac:dyDescent="0.35"/>
    <row r="73" x14ac:dyDescent="0.35"/>
  </sheetData>
  <mergeCells count="25">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 ref="C56:I56"/>
    <mergeCell ref="C40:I40"/>
    <mergeCell ref="C41:I41"/>
    <mergeCell ref="C42:I42"/>
    <mergeCell ref="C43:I43"/>
    <mergeCell ref="C45:I45"/>
    <mergeCell ref="C46:I46"/>
    <mergeCell ref="C47:I47"/>
    <mergeCell ref="C50:I50"/>
    <mergeCell ref="C48:I48"/>
    <mergeCell ref="C49:I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H37"/>
  <sheetViews>
    <sheetView showGridLines="0" tabSelected="1" zoomScale="70" zoomScaleNormal="70" workbookViewId="0">
      <pane ySplit="3" topLeftCell="A4" activePane="bottomLeft" state="frozen"/>
      <selection activeCell="C3" sqref="C3"/>
      <selection pane="bottomLeft" activeCell="E7" sqref="E7"/>
    </sheetView>
  </sheetViews>
  <sheetFormatPr defaultColWidth="0" defaultRowHeight="13.5" x14ac:dyDescent="0.35"/>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18.75" x14ac:dyDescent="0.35">
      <c r="B1" s="102" t="s">
        <v>12</v>
      </c>
      <c r="C1" s="102"/>
      <c r="D1" s="2" t="str">
        <f>'Cover sheet'!C1</f>
        <v>Anglian Water</v>
      </c>
    </row>
    <row r="2" spans="2:6" ht="12" customHeight="1" thickBot="1" x14ac:dyDescent="0.4"/>
    <row r="3" spans="2:6" ht="30" customHeight="1" thickBot="1" x14ac:dyDescent="0.4">
      <c r="B3" s="16" t="s">
        <v>13</v>
      </c>
      <c r="C3" s="17" t="s">
        <v>14</v>
      </c>
      <c r="D3" s="18" t="s">
        <v>15</v>
      </c>
      <c r="E3" s="17" t="s">
        <v>16</v>
      </c>
      <c r="F3" s="17" t="s">
        <v>17</v>
      </c>
    </row>
    <row r="4" spans="2:6" ht="14.45" customHeight="1" x14ac:dyDescent="0.35">
      <c r="B4" s="101">
        <v>43858</v>
      </c>
      <c r="C4" s="19" t="s">
        <v>435</v>
      </c>
      <c r="D4" s="19" t="s">
        <v>436</v>
      </c>
      <c r="E4" s="20"/>
      <c r="F4" s="20"/>
    </row>
    <row r="5" spans="2:6" x14ac:dyDescent="0.35">
      <c r="B5" s="101">
        <v>43929</v>
      </c>
      <c r="C5" s="19" t="s">
        <v>435</v>
      </c>
      <c r="D5" s="19" t="s">
        <v>438</v>
      </c>
      <c r="E5" s="20"/>
      <c r="F5" s="20"/>
    </row>
    <row r="6" spans="2:6" x14ac:dyDescent="0.35">
      <c r="B6" s="101">
        <v>44893</v>
      </c>
      <c r="C6" s="19"/>
      <c r="D6" s="19" t="s">
        <v>439</v>
      </c>
      <c r="E6" s="20"/>
      <c r="F6" s="20"/>
    </row>
    <row r="7" spans="2:6" x14ac:dyDescent="0.35">
      <c r="B7" s="19"/>
      <c r="C7" s="19"/>
      <c r="D7" s="19"/>
      <c r="E7" s="20"/>
      <c r="F7" s="20"/>
    </row>
    <row r="8" spans="2:6" x14ac:dyDescent="0.35">
      <c r="B8" s="19"/>
      <c r="C8" s="19"/>
      <c r="D8" s="19"/>
      <c r="E8" s="20"/>
      <c r="F8" s="20"/>
    </row>
    <row r="9" spans="2:6" x14ac:dyDescent="0.35">
      <c r="B9" s="19"/>
      <c r="C9" s="19"/>
      <c r="D9" s="19"/>
      <c r="E9" s="20"/>
      <c r="F9" s="20"/>
    </row>
    <row r="10" spans="2:6" x14ac:dyDescent="0.35">
      <c r="B10" s="19"/>
      <c r="C10" s="19"/>
      <c r="D10" s="19"/>
      <c r="E10" s="20"/>
      <c r="F10" s="20"/>
    </row>
    <row r="11" spans="2:6" x14ac:dyDescent="0.35">
      <c r="B11" s="20"/>
      <c r="C11" s="20"/>
      <c r="D11" s="20"/>
      <c r="E11" s="20"/>
      <c r="F11" s="20"/>
    </row>
    <row r="12" spans="2:6" x14ac:dyDescent="0.35">
      <c r="B12" s="20"/>
      <c r="C12" s="20"/>
      <c r="D12" s="20"/>
      <c r="E12" s="20"/>
      <c r="F12" s="20"/>
    </row>
    <row r="13" spans="2:6" x14ac:dyDescent="0.35">
      <c r="B13" s="20"/>
      <c r="C13" s="20"/>
      <c r="D13" s="20"/>
      <c r="E13" s="20"/>
      <c r="F13" s="20"/>
    </row>
    <row r="14" spans="2:6" x14ac:dyDescent="0.35">
      <c r="B14" s="20"/>
      <c r="C14" s="20"/>
      <c r="D14" s="20"/>
      <c r="E14" s="20"/>
      <c r="F14" s="20"/>
    </row>
    <row r="15" spans="2:6" x14ac:dyDescent="0.35">
      <c r="B15" s="20"/>
      <c r="C15" s="20"/>
      <c r="D15" s="20"/>
      <c r="E15" s="20"/>
      <c r="F15" s="20"/>
    </row>
    <row r="16" spans="2:6" x14ac:dyDescent="0.35">
      <c r="B16" s="20"/>
      <c r="C16" s="20"/>
      <c r="D16" s="20"/>
      <c r="E16" s="20"/>
      <c r="F16" s="20"/>
    </row>
    <row r="17" spans="2:6" x14ac:dyDescent="0.35">
      <c r="B17" s="20"/>
      <c r="C17" s="20"/>
      <c r="D17" s="20"/>
      <c r="E17" s="20"/>
      <c r="F17" s="20"/>
    </row>
    <row r="18" spans="2:6" x14ac:dyDescent="0.35">
      <c r="B18" s="20"/>
      <c r="C18" s="20"/>
      <c r="D18" s="20"/>
      <c r="E18" s="20"/>
      <c r="F18" s="20"/>
    </row>
    <row r="19" spans="2:6" x14ac:dyDescent="0.35">
      <c r="B19" s="20"/>
      <c r="C19" s="20"/>
      <c r="D19" s="20"/>
      <c r="E19" s="20"/>
      <c r="F19" s="20"/>
    </row>
    <row r="20" spans="2:6" x14ac:dyDescent="0.35">
      <c r="B20" s="20"/>
      <c r="C20" s="20"/>
      <c r="D20" s="20"/>
      <c r="E20" s="20"/>
      <c r="F20" s="20"/>
    </row>
    <row r="21" spans="2:6" x14ac:dyDescent="0.35">
      <c r="B21" s="20"/>
      <c r="C21" s="20"/>
      <c r="D21" s="20"/>
      <c r="E21" s="20"/>
      <c r="F21" s="20"/>
    </row>
    <row r="22" spans="2:6" x14ac:dyDescent="0.35">
      <c r="B22" s="20"/>
      <c r="C22" s="20"/>
      <c r="D22" s="20"/>
      <c r="E22" s="20"/>
      <c r="F22" s="20"/>
    </row>
    <row r="23" spans="2:6" x14ac:dyDescent="0.35">
      <c r="B23" s="20"/>
      <c r="C23" s="20"/>
      <c r="D23" s="20"/>
      <c r="E23" s="20"/>
      <c r="F23" s="20"/>
    </row>
    <row r="24" spans="2:6" x14ac:dyDescent="0.35">
      <c r="B24" s="20"/>
      <c r="C24" s="20"/>
      <c r="D24" s="20"/>
      <c r="E24" s="20"/>
      <c r="F24" s="20"/>
    </row>
    <row r="25" spans="2:6" x14ac:dyDescent="0.35">
      <c r="B25" s="20"/>
      <c r="C25" s="20"/>
      <c r="D25" s="20"/>
      <c r="E25" s="20"/>
      <c r="F25" s="20"/>
    </row>
    <row r="26" spans="2:6" x14ac:dyDescent="0.35">
      <c r="B26" s="20"/>
      <c r="C26" s="20"/>
      <c r="D26" s="20"/>
      <c r="E26" s="20"/>
      <c r="F26" s="20"/>
    </row>
    <row r="27" spans="2:6" x14ac:dyDescent="0.35">
      <c r="B27" s="20"/>
      <c r="C27" s="20"/>
      <c r="D27" s="20"/>
      <c r="E27" s="20"/>
      <c r="F27" s="20"/>
    </row>
    <row r="28" spans="2:6" x14ac:dyDescent="0.35">
      <c r="B28" s="20"/>
      <c r="C28" s="20"/>
      <c r="D28" s="20"/>
      <c r="E28" s="20"/>
      <c r="F28" s="20"/>
    </row>
    <row r="29" spans="2:6" x14ac:dyDescent="0.35">
      <c r="B29" s="20"/>
      <c r="C29" s="20"/>
      <c r="D29" s="20"/>
      <c r="E29" s="20"/>
      <c r="F29" s="20"/>
    </row>
    <row r="30" spans="2:6" x14ac:dyDescent="0.35">
      <c r="B30" s="20"/>
      <c r="C30" s="20"/>
      <c r="D30" s="20"/>
      <c r="E30" s="20"/>
      <c r="F30" s="20"/>
    </row>
    <row r="31" spans="2:6" x14ac:dyDescent="0.35">
      <c r="B31" s="20"/>
      <c r="C31" s="20"/>
      <c r="D31" s="20"/>
      <c r="E31" s="20"/>
      <c r="F31" s="20"/>
    </row>
    <row r="32" spans="2:6" x14ac:dyDescent="0.35">
      <c r="B32" s="20"/>
      <c r="C32" s="20"/>
      <c r="D32" s="20"/>
      <c r="E32" s="20"/>
      <c r="F32" s="20"/>
    </row>
    <row r="33" spans="2:6" x14ac:dyDescent="0.35">
      <c r="B33" s="20"/>
      <c r="C33" s="20"/>
      <c r="D33" s="20"/>
      <c r="E33" s="20"/>
      <c r="F33" s="20"/>
    </row>
    <row r="34" spans="2:6" x14ac:dyDescent="0.35">
      <c r="B34" s="20"/>
      <c r="C34" s="20"/>
      <c r="D34" s="20"/>
      <c r="E34" s="20"/>
      <c r="F34" s="20"/>
    </row>
    <row r="35" spans="2:6" x14ac:dyDescent="0.35">
      <c r="B35" s="20"/>
      <c r="C35" s="20"/>
      <c r="D35" s="20"/>
      <c r="E35" s="20"/>
      <c r="F35" s="20"/>
    </row>
    <row r="36" spans="2:6" x14ac:dyDescent="0.35">
      <c r="B36" s="20"/>
      <c r="C36" s="20"/>
      <c r="D36" s="20"/>
      <c r="E36" s="20"/>
      <c r="F36" s="20"/>
    </row>
    <row r="37" spans="2:6" x14ac:dyDescent="0.35">
      <c r="B37" s="20"/>
      <c r="C37" s="20"/>
      <c r="D37" s="20"/>
      <c r="E37" s="20"/>
      <c r="F37" s="20"/>
    </row>
  </sheetData>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57362"/>
  </sheetPr>
  <dimension ref="A1:L117"/>
  <sheetViews>
    <sheetView showGridLines="0" zoomScale="70" zoomScaleNormal="70" workbookViewId="0">
      <pane ySplit="6" topLeftCell="A7" activePane="bottomLeft" state="frozen"/>
      <selection activeCell="E25" sqref="E25"/>
      <selection pane="bottomLeft" activeCell="I9" sqref="I9"/>
    </sheetView>
  </sheetViews>
  <sheetFormatPr defaultColWidth="0" defaultRowHeight="13.5" zeroHeight="1" x14ac:dyDescent="0.35"/>
  <cols>
    <col min="1" max="1" width="2.625" customWidth="1"/>
    <col min="2" max="2" width="4.125" customWidth="1"/>
    <col min="3" max="3" width="72.25" customWidth="1"/>
    <col min="4" max="4" width="16.625" customWidth="1"/>
    <col min="5" max="5" width="14.625" customWidth="1"/>
    <col min="6" max="6" width="5.625" customWidth="1"/>
    <col min="7" max="7" width="3.25" customWidth="1"/>
    <col min="8" max="8" width="65.25" style="29" customWidth="1"/>
    <col min="9" max="9" width="19.25" customWidth="1"/>
    <col min="10" max="11" width="8.75" customWidth="1"/>
    <col min="12" max="12" width="0" hidden="1" customWidth="1"/>
    <col min="13" max="16384" width="8.75" hidden="1"/>
  </cols>
  <sheetData>
    <row r="1" spans="2:9" ht="25.15" customHeight="1" x14ac:dyDescent="0.35">
      <c r="B1" s="1" t="s">
        <v>18</v>
      </c>
      <c r="C1" s="21"/>
      <c r="D1" s="22"/>
      <c r="E1" s="21"/>
      <c r="H1"/>
    </row>
    <row r="2" spans="2:9" s="23" customFormat="1" ht="13.9" thickBot="1" x14ac:dyDescent="0.4">
      <c r="H2" s="24"/>
    </row>
    <row r="3" spans="2:9" s="23" customFormat="1" ht="15.4" thickBot="1" x14ac:dyDescent="0.4">
      <c r="B3" s="114" t="s">
        <v>2</v>
      </c>
      <c r="C3" s="115"/>
      <c r="D3" s="116" t="str">
        <f>'Cover sheet'!C5</f>
        <v>Anglian Water</v>
      </c>
      <c r="E3" s="116"/>
      <c r="F3" s="116"/>
      <c r="G3" s="68"/>
      <c r="H3" s="24"/>
    </row>
    <row r="4" spans="2:9" s="23" customFormat="1" ht="19.149999999999999" customHeight="1" thickBot="1" x14ac:dyDescent="0.4">
      <c r="B4" s="114" t="s">
        <v>327</v>
      </c>
      <c r="C4" s="115"/>
      <c r="D4" s="116" t="str">
        <f>'Cover sheet'!C6</f>
        <v>Norwich and the Broads</v>
      </c>
      <c r="E4" s="116"/>
      <c r="F4" s="116"/>
      <c r="G4" s="68"/>
      <c r="H4" s="24"/>
    </row>
    <row r="5" spans="2:9" s="23" customFormat="1" ht="15" thickBot="1" x14ac:dyDescent="0.55000000000000004">
      <c r="B5" s="25"/>
      <c r="C5" s="25"/>
      <c r="H5" s="24"/>
    </row>
    <row r="6" spans="2:9" ht="16.899999999999999" customHeight="1" thickBot="1" x14ac:dyDescent="0.4">
      <c r="B6" s="17" t="s">
        <v>331</v>
      </c>
      <c r="C6" s="18" t="s">
        <v>22</v>
      </c>
      <c r="D6" s="18" t="s">
        <v>20</v>
      </c>
      <c r="E6" s="69" t="s">
        <v>21</v>
      </c>
      <c r="F6" s="81" t="s">
        <v>330</v>
      </c>
      <c r="G6" s="74"/>
      <c r="H6" s="103" t="s">
        <v>381</v>
      </c>
      <c r="I6" s="104"/>
    </row>
    <row r="7" spans="2:9" ht="40.15" customHeight="1" x14ac:dyDescent="0.35">
      <c r="B7" s="27">
        <v>1</v>
      </c>
      <c r="C7" s="46" t="s">
        <v>23</v>
      </c>
      <c r="D7" s="46" t="s">
        <v>24</v>
      </c>
      <c r="E7" s="61" t="s">
        <v>332</v>
      </c>
      <c r="F7" s="27" t="s">
        <v>24</v>
      </c>
      <c r="G7" s="63"/>
      <c r="H7" s="28" t="s">
        <v>418</v>
      </c>
      <c r="I7" s="96" t="s">
        <v>419</v>
      </c>
    </row>
    <row r="8" spans="2:9" ht="40.15" customHeight="1" x14ac:dyDescent="0.35">
      <c r="B8" s="27">
        <v>2</v>
      </c>
      <c r="C8" s="46" t="s">
        <v>25</v>
      </c>
      <c r="D8" s="46" t="s">
        <v>24</v>
      </c>
      <c r="E8" s="61" t="s">
        <v>26</v>
      </c>
      <c r="F8" s="27">
        <v>0</v>
      </c>
      <c r="G8" s="63"/>
      <c r="H8" s="28">
        <v>16</v>
      </c>
    </row>
    <row r="9" spans="2:9" ht="40.15" customHeight="1" x14ac:dyDescent="0.35">
      <c r="B9" s="27">
        <v>3</v>
      </c>
      <c r="C9" s="46" t="s">
        <v>27</v>
      </c>
      <c r="D9" s="46" t="s">
        <v>24</v>
      </c>
      <c r="E9" s="61" t="s">
        <v>28</v>
      </c>
      <c r="F9" s="27">
        <v>0</v>
      </c>
      <c r="G9" s="63"/>
      <c r="H9" s="97">
        <v>0.55000000000000004</v>
      </c>
    </row>
    <row r="10" spans="2:9" ht="40.15" customHeight="1" x14ac:dyDescent="0.35">
      <c r="B10" s="27">
        <v>4</v>
      </c>
      <c r="C10" s="46" t="s">
        <v>30</v>
      </c>
      <c r="D10" s="46" t="s">
        <v>24</v>
      </c>
      <c r="E10" s="61" t="s">
        <v>28</v>
      </c>
      <c r="F10" s="27">
        <v>0</v>
      </c>
      <c r="G10" s="63"/>
      <c r="H10" s="97">
        <v>0</v>
      </c>
    </row>
    <row r="11" spans="2:9" ht="40.15" customHeight="1" x14ac:dyDescent="0.35">
      <c r="B11" s="27">
        <v>5</v>
      </c>
      <c r="C11" s="46" t="s">
        <v>32</v>
      </c>
      <c r="D11" s="46" t="s">
        <v>24</v>
      </c>
      <c r="E11" s="61" t="s">
        <v>28</v>
      </c>
      <c r="F11" s="27">
        <v>0</v>
      </c>
      <c r="G11" s="63"/>
      <c r="H11" s="97">
        <v>0.45</v>
      </c>
    </row>
    <row r="12" spans="2:9" ht="40.15" customHeight="1" x14ac:dyDescent="0.35">
      <c r="B12" s="27">
        <v>6</v>
      </c>
      <c r="C12" s="46" t="s">
        <v>34</v>
      </c>
      <c r="D12" s="46" t="s">
        <v>24</v>
      </c>
      <c r="E12" s="61" t="s">
        <v>28</v>
      </c>
      <c r="F12" s="27">
        <v>0</v>
      </c>
      <c r="G12" s="63"/>
      <c r="H12" s="97">
        <v>0</v>
      </c>
    </row>
    <row r="13" spans="2:9" ht="40.15" customHeight="1" x14ac:dyDescent="0.35">
      <c r="B13" s="27">
        <v>7</v>
      </c>
      <c r="C13" s="46" t="s">
        <v>36</v>
      </c>
      <c r="D13" s="46" t="s">
        <v>24</v>
      </c>
      <c r="E13" s="61" t="s">
        <v>28</v>
      </c>
      <c r="F13" s="27" t="s">
        <v>24</v>
      </c>
      <c r="G13" s="63"/>
      <c r="H13" s="28" t="s">
        <v>420</v>
      </c>
    </row>
    <row r="14" spans="2:9" ht="40.15" customHeight="1" x14ac:dyDescent="0.35">
      <c r="B14" s="27">
        <v>8</v>
      </c>
      <c r="C14" s="46" t="s">
        <v>37</v>
      </c>
      <c r="D14" s="46" t="s">
        <v>24</v>
      </c>
      <c r="E14" s="61" t="s">
        <v>38</v>
      </c>
      <c r="F14" s="27">
        <v>0</v>
      </c>
      <c r="G14" s="63"/>
      <c r="H14" s="28" t="s">
        <v>421</v>
      </c>
    </row>
    <row r="15" spans="2:9" ht="40.15" customHeight="1" x14ac:dyDescent="0.35">
      <c r="B15" s="27">
        <v>9</v>
      </c>
      <c r="C15" s="46" t="s">
        <v>39</v>
      </c>
      <c r="D15" s="47" t="s">
        <v>24</v>
      </c>
      <c r="E15" s="61" t="s">
        <v>38</v>
      </c>
      <c r="F15" s="27">
        <v>0</v>
      </c>
      <c r="G15" s="63"/>
      <c r="H15" s="28" t="s">
        <v>422</v>
      </c>
    </row>
    <row r="16" spans="2:9" ht="40.15" customHeight="1" x14ac:dyDescent="0.35">
      <c r="B16" s="27">
        <v>10</v>
      </c>
      <c r="C16" s="46" t="s">
        <v>41</v>
      </c>
      <c r="D16" s="47" t="s">
        <v>24</v>
      </c>
      <c r="E16" s="75" t="s">
        <v>38</v>
      </c>
      <c r="F16" s="27">
        <v>0</v>
      </c>
      <c r="G16" s="63"/>
      <c r="H16" s="28" t="s">
        <v>423</v>
      </c>
    </row>
    <row r="17" spans="2:8" ht="40.15" customHeight="1" x14ac:dyDescent="0.35">
      <c r="B17" s="27">
        <v>11</v>
      </c>
      <c r="C17" s="46" t="s">
        <v>347</v>
      </c>
      <c r="D17" s="47" t="s">
        <v>24</v>
      </c>
      <c r="E17" s="75" t="s">
        <v>266</v>
      </c>
      <c r="F17" s="27" t="s">
        <v>24</v>
      </c>
      <c r="G17" s="63"/>
      <c r="H17" s="28" t="s">
        <v>424</v>
      </c>
    </row>
    <row r="18" spans="2:8" ht="40.15" customHeight="1" x14ac:dyDescent="0.35">
      <c r="B18" s="27">
        <v>12</v>
      </c>
      <c r="C18" s="46" t="s">
        <v>43</v>
      </c>
      <c r="D18" s="47" t="s">
        <v>24</v>
      </c>
      <c r="E18" s="75" t="s">
        <v>44</v>
      </c>
      <c r="F18" s="27">
        <v>1</v>
      </c>
      <c r="G18" s="63"/>
      <c r="H18" s="28">
        <v>24</v>
      </c>
    </row>
    <row r="19" spans="2:8" ht="40.15" customHeight="1" x14ac:dyDescent="0.35">
      <c r="B19" s="27">
        <v>13</v>
      </c>
      <c r="C19" s="46" t="s">
        <v>46</v>
      </c>
      <c r="D19" s="46" t="s">
        <v>24</v>
      </c>
      <c r="E19" s="75" t="s">
        <v>47</v>
      </c>
      <c r="F19" s="27" t="s">
        <v>24</v>
      </c>
      <c r="G19" s="63"/>
      <c r="H19" s="28" t="s">
        <v>69</v>
      </c>
    </row>
    <row r="20" spans="2:8" ht="40.15" customHeight="1" x14ac:dyDescent="0.35">
      <c r="B20" s="27">
        <v>14</v>
      </c>
      <c r="C20" s="46" t="s">
        <v>49</v>
      </c>
      <c r="D20" s="47" t="s">
        <v>24</v>
      </c>
      <c r="E20" s="75" t="s">
        <v>50</v>
      </c>
      <c r="F20" s="27" t="s">
        <v>348</v>
      </c>
      <c r="G20" s="63"/>
      <c r="H20" s="28" t="s">
        <v>437</v>
      </c>
    </row>
    <row r="21" spans="2:8" ht="40.15" customHeight="1" x14ac:dyDescent="0.35">
      <c r="B21" s="27">
        <v>15</v>
      </c>
      <c r="C21" s="46" t="s">
        <v>52</v>
      </c>
      <c r="D21" s="46" t="s">
        <v>24</v>
      </c>
      <c r="E21" s="75" t="s">
        <v>266</v>
      </c>
      <c r="F21" s="27" t="s">
        <v>24</v>
      </c>
      <c r="G21" s="63"/>
      <c r="H21" s="28" t="s">
        <v>425</v>
      </c>
    </row>
    <row r="22" spans="2:8" ht="40.15" customHeight="1" x14ac:dyDescent="0.35">
      <c r="B22" s="27">
        <v>16</v>
      </c>
      <c r="C22" s="46" t="s">
        <v>53</v>
      </c>
      <c r="D22" s="46" t="s">
        <v>24</v>
      </c>
      <c r="E22" s="75" t="s">
        <v>266</v>
      </c>
      <c r="F22" s="27" t="s">
        <v>24</v>
      </c>
      <c r="G22" s="63"/>
      <c r="H22" s="28" t="s">
        <v>426</v>
      </c>
    </row>
    <row r="23" spans="2:8" x14ac:dyDescent="0.35">
      <c r="H23" s="28" t="s">
        <v>427</v>
      </c>
    </row>
    <row r="24" spans="2:8" ht="13.9" customHeight="1" x14ac:dyDescent="0.35">
      <c r="H24" s="28" t="s">
        <v>428</v>
      </c>
    </row>
    <row r="25" spans="2:8" ht="13.9" x14ac:dyDescent="0.4">
      <c r="B25" s="48" t="s">
        <v>333</v>
      </c>
      <c r="H25" s="28" t="s">
        <v>429</v>
      </c>
    </row>
    <row r="26" spans="2:8" x14ac:dyDescent="0.35"/>
    <row r="27" spans="2:8" x14ac:dyDescent="0.35">
      <c r="B27" s="49"/>
      <c r="C27" t="s">
        <v>334</v>
      </c>
    </row>
    <row r="28" spans="2:8" x14ac:dyDescent="0.35"/>
    <row r="29" spans="2:8" x14ac:dyDescent="0.35">
      <c r="B29" s="50"/>
      <c r="C29" t="s">
        <v>335</v>
      </c>
    </row>
    <row r="30" spans="2:8" x14ac:dyDescent="0.35"/>
    <row r="31" spans="2:8" x14ac:dyDescent="0.35"/>
    <row r="32" spans="2:8" x14ac:dyDescent="0.35"/>
    <row r="33" spans="1:11" ht="14.25" x14ac:dyDescent="0.45">
      <c r="B33" s="105" t="s">
        <v>336</v>
      </c>
      <c r="C33" s="106"/>
      <c r="D33" s="106"/>
      <c r="E33" s="106"/>
      <c r="F33" s="107"/>
      <c r="G33" s="70"/>
      <c r="H33" s="57"/>
      <c r="I33" s="57"/>
      <c r="J33" s="57"/>
      <c r="K33" s="58"/>
    </row>
    <row r="34" spans="1:11" s="6" customFormat="1" ht="13.9" customHeight="1" x14ac:dyDescent="0.35">
      <c r="H34" s="42"/>
    </row>
    <row r="35" spans="1:11" s="6" customFormat="1" ht="13.9" customHeight="1" x14ac:dyDescent="0.35">
      <c r="B35" s="54" t="s">
        <v>328</v>
      </c>
      <c r="C35" s="108" t="s">
        <v>329</v>
      </c>
      <c r="D35" s="108"/>
      <c r="E35" s="108"/>
      <c r="F35" s="108"/>
      <c r="G35" s="71"/>
    </row>
    <row r="36" spans="1:11" s="56" customFormat="1" ht="73.150000000000006" customHeight="1" x14ac:dyDescent="0.35">
      <c r="A36" s="6"/>
      <c r="B36" s="53">
        <v>1</v>
      </c>
      <c r="C36" s="111" t="s">
        <v>344</v>
      </c>
      <c r="D36" s="112"/>
      <c r="E36" s="112"/>
      <c r="F36" s="113"/>
      <c r="G36" s="72"/>
      <c r="H36" s="55"/>
      <c r="I36" s="55"/>
      <c r="J36" s="55"/>
    </row>
    <row r="37" spans="1:11" s="56" customFormat="1" ht="57" customHeight="1" x14ac:dyDescent="0.35">
      <c r="A37" s="6"/>
      <c r="B37" s="53">
        <v>2</v>
      </c>
      <c r="C37" s="109" t="s">
        <v>345</v>
      </c>
      <c r="D37" s="109"/>
      <c r="E37" s="109"/>
      <c r="F37" s="109"/>
      <c r="G37" s="72"/>
    </row>
    <row r="38" spans="1:11" s="56" customFormat="1" ht="40.15" customHeight="1" x14ac:dyDescent="0.35">
      <c r="A38" s="6"/>
      <c r="B38" s="53">
        <v>3</v>
      </c>
      <c r="C38" s="109" t="s">
        <v>29</v>
      </c>
      <c r="D38" s="109"/>
      <c r="E38" s="109"/>
      <c r="F38" s="109"/>
      <c r="G38" s="72"/>
    </row>
    <row r="39" spans="1:11" s="56" customFormat="1" ht="40.15" customHeight="1" x14ac:dyDescent="0.35">
      <c r="A39" s="6"/>
      <c r="B39" s="53">
        <v>4</v>
      </c>
      <c r="C39" s="109" t="s">
        <v>31</v>
      </c>
      <c r="D39" s="109"/>
      <c r="E39" s="109"/>
      <c r="F39" s="109"/>
      <c r="G39" s="72"/>
    </row>
    <row r="40" spans="1:11" s="56" customFormat="1" ht="40.15" customHeight="1" x14ac:dyDescent="0.35">
      <c r="A40" s="6"/>
      <c r="B40" s="53">
        <v>5</v>
      </c>
      <c r="C40" s="109" t="s">
        <v>33</v>
      </c>
      <c r="D40" s="109"/>
      <c r="E40" s="109"/>
      <c r="F40" s="109"/>
      <c r="G40" s="72"/>
    </row>
    <row r="41" spans="1:11" s="56" customFormat="1" ht="40.15" customHeight="1" x14ac:dyDescent="0.35">
      <c r="A41" s="6"/>
      <c r="B41" s="53">
        <v>6</v>
      </c>
      <c r="C41" s="109" t="s">
        <v>35</v>
      </c>
      <c r="D41" s="109"/>
      <c r="E41" s="109"/>
      <c r="F41" s="109"/>
      <c r="G41" s="72"/>
    </row>
    <row r="42" spans="1:11" s="56" customFormat="1" ht="60" customHeight="1" x14ac:dyDescent="0.35">
      <c r="A42" s="6"/>
      <c r="B42" s="53">
        <v>7</v>
      </c>
      <c r="C42" s="109" t="s">
        <v>383</v>
      </c>
      <c r="D42" s="109"/>
      <c r="E42" s="109"/>
      <c r="F42" s="109"/>
      <c r="G42" s="72"/>
    </row>
    <row r="43" spans="1:11" s="56" customFormat="1" ht="66" customHeight="1" x14ac:dyDescent="0.35">
      <c r="A43" s="6"/>
      <c r="B43" s="53">
        <v>8</v>
      </c>
      <c r="C43" s="109" t="s">
        <v>346</v>
      </c>
      <c r="D43" s="109"/>
      <c r="E43" s="109"/>
      <c r="F43" s="109"/>
      <c r="G43" s="72"/>
    </row>
    <row r="44" spans="1:11" s="56" customFormat="1" ht="49.5" customHeight="1" x14ac:dyDescent="0.35">
      <c r="A44" s="6"/>
      <c r="B44" s="53">
        <v>9</v>
      </c>
      <c r="C44" s="109" t="s">
        <v>40</v>
      </c>
      <c r="D44" s="109"/>
      <c r="E44" s="109"/>
      <c r="F44" s="109"/>
      <c r="G44" s="72"/>
    </row>
    <row r="45" spans="1:11" s="56" customFormat="1" ht="47.65" customHeight="1" x14ac:dyDescent="0.35">
      <c r="A45" s="6"/>
      <c r="B45" s="53">
        <v>10</v>
      </c>
      <c r="C45" s="110" t="s">
        <v>42</v>
      </c>
      <c r="D45" s="110"/>
      <c r="E45" s="110"/>
      <c r="F45" s="110"/>
      <c r="G45" s="73"/>
    </row>
    <row r="46" spans="1:11" s="56" customFormat="1" ht="77.650000000000006" customHeight="1" x14ac:dyDescent="0.35">
      <c r="A46" s="6"/>
      <c r="B46" s="53">
        <v>11</v>
      </c>
      <c r="C46" s="110" t="s">
        <v>384</v>
      </c>
      <c r="D46" s="110"/>
      <c r="E46" s="110"/>
      <c r="F46" s="110"/>
      <c r="G46" s="73"/>
    </row>
    <row r="47" spans="1:11" s="56" customFormat="1" ht="40.15" customHeight="1" x14ac:dyDescent="0.35">
      <c r="A47" s="6"/>
      <c r="B47" s="53">
        <v>12</v>
      </c>
      <c r="C47" s="110" t="s">
        <v>45</v>
      </c>
      <c r="D47" s="110"/>
      <c r="E47" s="110"/>
      <c r="F47" s="110"/>
      <c r="G47" s="73"/>
    </row>
    <row r="48" spans="1:11" s="56" customFormat="1" ht="40.15" customHeight="1" x14ac:dyDescent="0.35">
      <c r="A48" s="6"/>
      <c r="B48" s="53">
        <v>13</v>
      </c>
      <c r="C48" s="110" t="s">
        <v>48</v>
      </c>
      <c r="D48" s="110"/>
      <c r="E48" s="110"/>
      <c r="F48" s="110"/>
      <c r="G48" s="73"/>
    </row>
    <row r="49" spans="1:7" s="56" customFormat="1" ht="47.65" customHeight="1" x14ac:dyDescent="0.35">
      <c r="A49" s="6"/>
      <c r="B49" s="53">
        <v>14</v>
      </c>
      <c r="C49" s="110" t="s">
        <v>51</v>
      </c>
      <c r="D49" s="110"/>
      <c r="E49" s="110"/>
      <c r="F49" s="110"/>
      <c r="G49" s="73"/>
    </row>
    <row r="50" spans="1:7" s="56" customFormat="1" ht="91.15" customHeight="1" x14ac:dyDescent="0.35">
      <c r="A50" s="6"/>
      <c r="B50" s="53">
        <v>15</v>
      </c>
      <c r="C50" s="110" t="s">
        <v>385</v>
      </c>
      <c r="D50" s="110"/>
      <c r="E50" s="110"/>
      <c r="F50" s="110"/>
      <c r="G50" s="73"/>
    </row>
    <row r="51" spans="1:7" s="56" customFormat="1" ht="149.65" customHeight="1" x14ac:dyDescent="0.35">
      <c r="A51" s="6"/>
      <c r="B51" s="53">
        <v>16</v>
      </c>
      <c r="C51" s="110" t="s">
        <v>386</v>
      </c>
      <c r="D51" s="110"/>
      <c r="E51" s="110"/>
      <c r="F51" s="110"/>
      <c r="G51" s="73"/>
    </row>
    <row r="52" spans="1:7" x14ac:dyDescent="0.35"/>
    <row r="53" spans="1:7" x14ac:dyDescent="0.35">
      <c r="B53" s="105" t="s">
        <v>362</v>
      </c>
      <c r="C53" s="106"/>
      <c r="D53" s="106"/>
      <c r="E53" s="106"/>
      <c r="F53" s="107"/>
    </row>
    <row r="54" spans="1:7" ht="13.9" thickBot="1" x14ac:dyDescent="0.4"/>
    <row r="55" spans="1:7" ht="13.9" thickBot="1" x14ac:dyDescent="0.4">
      <c r="B55" s="76" t="s">
        <v>331</v>
      </c>
      <c r="C55" s="77" t="s">
        <v>349</v>
      </c>
      <c r="D55" s="77" t="s">
        <v>350</v>
      </c>
    </row>
    <row r="56" spans="1:7" ht="51.4" thickBot="1" x14ac:dyDescent="0.4">
      <c r="B56" s="78">
        <v>1</v>
      </c>
      <c r="C56" s="79" t="s">
        <v>351</v>
      </c>
      <c r="D56" s="79" t="s">
        <v>355</v>
      </c>
    </row>
    <row r="57" spans="1:7" ht="64.150000000000006" thickBot="1" x14ac:dyDescent="0.4">
      <c r="B57" s="78">
        <v>2</v>
      </c>
      <c r="C57" s="79" t="s">
        <v>352</v>
      </c>
      <c r="D57" s="79" t="s">
        <v>356</v>
      </c>
    </row>
    <row r="58" spans="1:7" ht="89.65" thickBot="1" x14ac:dyDescent="0.4">
      <c r="B58" s="78">
        <v>3</v>
      </c>
      <c r="C58" s="79" t="s">
        <v>357</v>
      </c>
      <c r="D58" s="79" t="s">
        <v>359</v>
      </c>
    </row>
    <row r="59" spans="1:7" ht="127.9" thickBot="1" x14ac:dyDescent="0.4">
      <c r="B59" s="78">
        <v>4</v>
      </c>
      <c r="C59" s="79" t="s">
        <v>358</v>
      </c>
      <c r="D59" s="79" t="s">
        <v>360</v>
      </c>
    </row>
    <row r="60" spans="1:7" ht="38.65" thickBot="1" x14ac:dyDescent="0.4">
      <c r="B60" s="78">
        <v>5</v>
      </c>
      <c r="C60" s="79" t="s">
        <v>353</v>
      </c>
      <c r="D60" s="79" t="s">
        <v>361</v>
      </c>
    </row>
    <row r="61" spans="1:7" x14ac:dyDescent="0.35"/>
    <row r="62" spans="1:7" ht="38.25" x14ac:dyDescent="0.35">
      <c r="C62" s="80" t="s">
        <v>354</v>
      </c>
    </row>
    <row r="63" spans="1:7" x14ac:dyDescent="0.35"/>
    <row r="64" spans="1:7" x14ac:dyDescent="0.35"/>
    <row r="65" x14ac:dyDescent="0.35"/>
    <row r="66" ht="31.15" customHeight="1" x14ac:dyDescent="0.35"/>
    <row r="67" ht="13.9" hidden="1" customHeight="1" x14ac:dyDescent="0.35"/>
    <row r="68" ht="13.9" hidden="1" customHeight="1" x14ac:dyDescent="0.35"/>
    <row r="69" ht="13.9" hidden="1" customHeight="1" x14ac:dyDescent="0.35"/>
    <row r="70" ht="13.9" hidden="1" customHeight="1" x14ac:dyDescent="0.35"/>
    <row r="71" ht="13.9" hidden="1" customHeight="1" x14ac:dyDescent="0.35"/>
    <row r="72" ht="13.9" hidden="1" customHeight="1" x14ac:dyDescent="0.35"/>
    <row r="73" ht="13.9" hidden="1" customHeight="1" x14ac:dyDescent="0.35"/>
    <row r="74" ht="31.15" hidden="1" customHeight="1" x14ac:dyDescent="0.35"/>
    <row r="75" ht="13.9" hidden="1" customHeight="1" x14ac:dyDescent="0.35"/>
    <row r="76" ht="13.9" hidden="1" customHeight="1" x14ac:dyDescent="0.35"/>
    <row r="78" ht="31.15" hidden="1" customHeight="1" x14ac:dyDescent="0.35"/>
    <row r="79" ht="78.400000000000006" hidden="1" customHeight="1" x14ac:dyDescent="0.35"/>
    <row r="82" ht="123.4" hidden="1" customHeight="1"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sheetData>
  <mergeCells count="24">
    <mergeCell ref="C49:F49"/>
    <mergeCell ref="C50:F50"/>
    <mergeCell ref="C51:F51"/>
    <mergeCell ref="C36:F36"/>
    <mergeCell ref="B3:C3"/>
    <mergeCell ref="B4:C4"/>
    <mergeCell ref="D3:F3"/>
    <mergeCell ref="D4:F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s>
  <hyperlinks>
    <hyperlink ref="I7" r:id="rId1" xr:uid="{3D2BB8EF-296E-41F5-AB07-6CF4E733CAF8}"/>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57362"/>
  </sheetPr>
  <dimension ref="A1:DE55"/>
  <sheetViews>
    <sheetView showGridLines="0" zoomScaleNormal="100" workbookViewId="0">
      <selection activeCell="I8" sqref="I8"/>
    </sheetView>
  </sheetViews>
  <sheetFormatPr defaultColWidth="0" defaultRowHeight="13.5" zeroHeight="1" x14ac:dyDescent="0.35"/>
  <cols>
    <col min="1" max="1" width="2" customWidth="1"/>
    <col min="2" max="2" width="4.125" customWidth="1"/>
    <col min="3" max="3" width="70.625" customWidth="1"/>
    <col min="4" max="4" width="16.625" customWidth="1"/>
    <col min="5" max="5" width="14.625" customWidth="1"/>
    <col min="6" max="6" width="5.625" customWidth="1"/>
    <col min="7" max="7" width="2.5" customWidth="1"/>
    <col min="8" max="109" width="8.75" customWidth="1"/>
    <col min="110" max="16384" width="8.75" hidden="1"/>
  </cols>
  <sheetData>
    <row r="1" spans="1:88" ht="24" x14ac:dyDescent="0.35">
      <c r="B1" s="1" t="s">
        <v>54</v>
      </c>
      <c r="C1" s="21"/>
      <c r="D1" s="22"/>
      <c r="E1" s="21"/>
      <c r="F1" s="21"/>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row>
    <row r="3" spans="1:88" ht="15.4" thickBot="1" x14ac:dyDescent="0.4">
      <c r="A3" s="23"/>
      <c r="B3" s="114" t="s">
        <v>2</v>
      </c>
      <c r="C3" s="127"/>
      <c r="D3" s="124" t="str">
        <f>'Cover sheet'!C5</f>
        <v>Anglian Water</v>
      </c>
      <c r="E3" s="125"/>
      <c r="F3" s="126"/>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27"/>
      <c r="D4" s="124" t="str">
        <f>'Cover sheet'!C6</f>
        <v>Norwich and the Broads</v>
      </c>
      <c r="E4" s="125"/>
      <c r="F4" s="126"/>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23"/>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17" t="s">
        <v>331</v>
      </c>
      <c r="C6" s="17" t="s">
        <v>19</v>
      </c>
      <c r="D6" s="18" t="s">
        <v>20</v>
      </c>
      <c r="E6" s="18" t="s">
        <v>21</v>
      </c>
      <c r="F6" s="81" t="s">
        <v>330</v>
      </c>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40.15" customHeight="1" x14ac:dyDescent="0.35">
      <c r="B7" s="84">
        <v>1</v>
      </c>
      <c r="C7" s="82" t="s">
        <v>364</v>
      </c>
      <c r="D7" s="31" t="s">
        <v>139</v>
      </c>
      <c r="E7" s="31" t="s">
        <v>44</v>
      </c>
      <c r="F7" s="31">
        <v>2</v>
      </c>
      <c r="G7" s="32"/>
      <c r="H7" s="88">
        <v>85.63000000000001</v>
      </c>
      <c r="I7" s="88">
        <v>85.63000000000001</v>
      </c>
      <c r="J7" s="88">
        <v>85.63000000000001</v>
      </c>
      <c r="K7" s="88">
        <v>85.63000000000001</v>
      </c>
      <c r="L7" s="88">
        <v>85.63000000000001</v>
      </c>
      <c r="M7" s="88">
        <v>85.63000000000001</v>
      </c>
      <c r="N7" s="88">
        <v>85.63000000000001</v>
      </c>
      <c r="O7" s="88">
        <v>85.63000000000001</v>
      </c>
      <c r="P7" s="88">
        <v>85.63000000000001</v>
      </c>
      <c r="Q7" s="88">
        <v>85.63000000000001</v>
      </c>
      <c r="R7" s="88">
        <v>85.63000000000001</v>
      </c>
      <c r="S7" s="88">
        <v>85.63000000000001</v>
      </c>
      <c r="T7" s="88">
        <v>85.63000000000001</v>
      </c>
      <c r="U7" s="88">
        <v>85.63000000000001</v>
      </c>
      <c r="V7" s="88">
        <v>85.63000000000001</v>
      </c>
      <c r="W7" s="88">
        <v>85.63000000000001</v>
      </c>
      <c r="X7" s="88">
        <v>85.63000000000001</v>
      </c>
      <c r="Y7" s="88">
        <v>85.63000000000001</v>
      </c>
      <c r="Z7" s="88">
        <v>85.63000000000001</v>
      </c>
      <c r="AA7" s="88">
        <v>85.63000000000001</v>
      </c>
      <c r="AB7" s="88">
        <v>85.63000000000001</v>
      </c>
      <c r="AC7" s="88">
        <v>85.63000000000001</v>
      </c>
      <c r="AD7" s="88">
        <v>85.63000000000001</v>
      </c>
      <c r="AE7" s="88">
        <v>85.63000000000001</v>
      </c>
      <c r="AF7" s="89">
        <v>85.63000000000001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40.15" customHeight="1" x14ac:dyDescent="0.35">
      <c r="B8" s="85">
        <f>B7+1</f>
        <v>2</v>
      </c>
      <c r="C8" s="83" t="s">
        <v>363</v>
      </c>
      <c r="D8" s="36" t="s">
        <v>141</v>
      </c>
      <c r="E8" s="37" t="s">
        <v>44</v>
      </c>
      <c r="F8" s="37">
        <v>2</v>
      </c>
      <c r="G8" s="32"/>
      <c r="H8" s="88">
        <v>0</v>
      </c>
      <c r="I8" s="88">
        <v>0</v>
      </c>
      <c r="J8" s="88">
        <v>0</v>
      </c>
      <c r="K8" s="88">
        <v>0</v>
      </c>
      <c r="L8" s="88">
        <v>0</v>
      </c>
      <c r="M8" s="88">
        <v>0</v>
      </c>
      <c r="N8" s="88">
        <v>0</v>
      </c>
      <c r="O8" s="88">
        <v>0</v>
      </c>
      <c r="P8" s="88">
        <v>0</v>
      </c>
      <c r="Q8" s="88">
        <v>0</v>
      </c>
      <c r="R8" s="88">
        <v>0</v>
      </c>
      <c r="S8" s="88">
        <v>0</v>
      </c>
      <c r="T8" s="88">
        <v>0</v>
      </c>
      <c r="U8" s="88">
        <v>0</v>
      </c>
      <c r="V8" s="88">
        <v>0</v>
      </c>
      <c r="W8" s="88">
        <v>0</v>
      </c>
      <c r="X8" s="88">
        <v>0</v>
      </c>
      <c r="Y8" s="88">
        <v>0</v>
      </c>
      <c r="Z8" s="88">
        <v>0</v>
      </c>
      <c r="AA8" s="88">
        <v>0</v>
      </c>
      <c r="AB8" s="88">
        <v>0</v>
      </c>
      <c r="AC8" s="88">
        <v>0</v>
      </c>
      <c r="AD8" s="88">
        <v>0</v>
      </c>
      <c r="AE8" s="88">
        <v>0</v>
      </c>
      <c r="AF8" s="89">
        <v>0</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40.15" customHeight="1" x14ac:dyDescent="0.35">
      <c r="B9" s="85">
        <f t="shared" ref="B9:B12" si="0">B8+1</f>
        <v>3</v>
      </c>
      <c r="C9" s="83" t="s">
        <v>143</v>
      </c>
      <c r="D9" s="36" t="s">
        <v>144</v>
      </c>
      <c r="E9" s="37" t="s">
        <v>44</v>
      </c>
      <c r="F9" s="37">
        <v>2</v>
      </c>
      <c r="G9" s="32"/>
      <c r="H9" s="88">
        <v>0</v>
      </c>
      <c r="I9" s="88">
        <v>0</v>
      </c>
      <c r="J9" s="88">
        <v>-5</v>
      </c>
      <c r="K9" s="88">
        <v>-5</v>
      </c>
      <c r="L9" s="88">
        <v>-5</v>
      </c>
      <c r="M9" s="88">
        <v>-5</v>
      </c>
      <c r="N9" s="88">
        <v>-5</v>
      </c>
      <c r="O9" s="88">
        <v>-5</v>
      </c>
      <c r="P9" s="88">
        <v>-5</v>
      </c>
      <c r="Q9" s="88">
        <v>-5</v>
      </c>
      <c r="R9" s="88">
        <v>-5</v>
      </c>
      <c r="S9" s="88">
        <v>-5</v>
      </c>
      <c r="T9" s="88">
        <v>-5</v>
      </c>
      <c r="U9" s="88">
        <v>-5</v>
      </c>
      <c r="V9" s="88">
        <v>-5</v>
      </c>
      <c r="W9" s="88">
        <v>-5</v>
      </c>
      <c r="X9" s="88">
        <v>-5</v>
      </c>
      <c r="Y9" s="88">
        <v>-5</v>
      </c>
      <c r="Z9" s="88">
        <v>-5</v>
      </c>
      <c r="AA9" s="88">
        <v>-5</v>
      </c>
      <c r="AB9" s="88">
        <v>-5</v>
      </c>
      <c r="AC9" s="88">
        <v>-5</v>
      </c>
      <c r="AD9" s="88">
        <v>-5</v>
      </c>
      <c r="AE9" s="88">
        <v>-5</v>
      </c>
      <c r="AF9" s="89">
        <v>-5</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40.15" customHeight="1" x14ac:dyDescent="0.35">
      <c r="B10" s="85">
        <f t="shared" si="0"/>
        <v>4</v>
      </c>
      <c r="C10" s="83" t="s">
        <v>146</v>
      </c>
      <c r="D10" s="36" t="s">
        <v>147</v>
      </c>
      <c r="E10" s="37" t="s">
        <v>44</v>
      </c>
      <c r="F10" s="37">
        <v>2</v>
      </c>
      <c r="G10" s="32"/>
      <c r="H10" s="88">
        <v>0</v>
      </c>
      <c r="I10" s="88">
        <v>0</v>
      </c>
      <c r="J10" s="88">
        <v>0</v>
      </c>
      <c r="K10" s="88">
        <v>0</v>
      </c>
      <c r="L10" s="88">
        <v>0</v>
      </c>
      <c r="M10" s="88">
        <v>0</v>
      </c>
      <c r="N10" s="88">
        <v>0</v>
      </c>
      <c r="O10" s="88">
        <v>0</v>
      </c>
      <c r="P10" s="88">
        <v>0</v>
      </c>
      <c r="Q10" s="88">
        <v>0</v>
      </c>
      <c r="R10" s="88">
        <v>0</v>
      </c>
      <c r="S10" s="88">
        <v>0</v>
      </c>
      <c r="T10" s="88">
        <v>0</v>
      </c>
      <c r="U10" s="88">
        <v>0</v>
      </c>
      <c r="V10" s="88">
        <v>0</v>
      </c>
      <c r="W10" s="88">
        <v>0</v>
      </c>
      <c r="X10" s="88">
        <v>0</v>
      </c>
      <c r="Y10" s="88">
        <v>0</v>
      </c>
      <c r="Z10" s="88">
        <v>0</v>
      </c>
      <c r="AA10" s="88">
        <v>0</v>
      </c>
      <c r="AB10" s="88">
        <v>0</v>
      </c>
      <c r="AC10" s="88">
        <v>0</v>
      </c>
      <c r="AD10" s="88">
        <v>0</v>
      </c>
      <c r="AE10" s="88">
        <v>0</v>
      </c>
      <c r="AF10" s="89">
        <v>0</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40.15" customHeight="1" x14ac:dyDescent="0.35">
      <c r="B11" s="85">
        <f t="shared" si="0"/>
        <v>5</v>
      </c>
      <c r="C11" s="83" t="s">
        <v>149</v>
      </c>
      <c r="D11" s="36" t="s">
        <v>150</v>
      </c>
      <c r="E11" s="37" t="s">
        <v>44</v>
      </c>
      <c r="F11" s="37">
        <v>2</v>
      </c>
      <c r="G11" s="32"/>
      <c r="H11" s="88">
        <v>3.63</v>
      </c>
      <c r="I11" s="88">
        <v>3.63</v>
      </c>
      <c r="J11" s="88">
        <v>3.63</v>
      </c>
      <c r="K11" s="88">
        <v>3.63</v>
      </c>
      <c r="L11" s="88">
        <v>3.63</v>
      </c>
      <c r="M11" s="88">
        <v>3.63</v>
      </c>
      <c r="N11" s="88">
        <v>3.63</v>
      </c>
      <c r="O11" s="88">
        <v>3.63</v>
      </c>
      <c r="P11" s="88">
        <v>3.63</v>
      </c>
      <c r="Q11" s="88">
        <v>3.63</v>
      </c>
      <c r="R11" s="88">
        <v>3.63</v>
      </c>
      <c r="S11" s="88">
        <v>3.63</v>
      </c>
      <c r="T11" s="88">
        <v>3.63</v>
      </c>
      <c r="U11" s="88">
        <v>3.63</v>
      </c>
      <c r="V11" s="88">
        <v>3.63</v>
      </c>
      <c r="W11" s="88">
        <v>3.63</v>
      </c>
      <c r="X11" s="88">
        <v>3.63</v>
      </c>
      <c r="Y11" s="88">
        <v>3.63</v>
      </c>
      <c r="Z11" s="88">
        <v>3.63</v>
      </c>
      <c r="AA11" s="88">
        <v>3.63</v>
      </c>
      <c r="AB11" s="88">
        <v>3.63</v>
      </c>
      <c r="AC11" s="88">
        <v>3.63</v>
      </c>
      <c r="AD11" s="88">
        <v>3.63</v>
      </c>
      <c r="AE11" s="88">
        <v>3.63</v>
      </c>
      <c r="AF11" s="89">
        <v>3.63</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1:88" ht="40.15" customHeight="1" x14ac:dyDescent="0.35">
      <c r="B12" s="85">
        <f t="shared" si="0"/>
        <v>6</v>
      </c>
      <c r="C12" s="83" t="s">
        <v>152</v>
      </c>
      <c r="D12" s="36" t="s">
        <v>153</v>
      </c>
      <c r="E12" s="37" t="s">
        <v>44</v>
      </c>
      <c r="F12" s="37">
        <v>2</v>
      </c>
      <c r="G12" s="32"/>
      <c r="H12" s="95">
        <v>1.3491192160728094</v>
      </c>
      <c r="I12" s="95">
        <v>1.3491192160728094</v>
      </c>
      <c r="J12" s="95">
        <v>1.2668558492391016</v>
      </c>
      <c r="K12" s="95">
        <v>1.2668558492391016</v>
      </c>
      <c r="L12" s="95">
        <v>1.2668558492391016</v>
      </c>
      <c r="M12" s="95">
        <v>1.2668558492391016</v>
      </c>
      <c r="N12" s="95">
        <v>1.2668558492391016</v>
      </c>
      <c r="O12" s="95">
        <v>1.2668558492391016</v>
      </c>
      <c r="P12" s="95">
        <v>1.2668558492391016</v>
      </c>
      <c r="Q12" s="95">
        <v>1.2668558492391016</v>
      </c>
      <c r="R12" s="95">
        <v>1.2668558492391016</v>
      </c>
      <c r="S12" s="95">
        <v>1.2668558492391016</v>
      </c>
      <c r="T12" s="95">
        <v>1.2668558492391016</v>
      </c>
      <c r="U12" s="95">
        <v>1.2668558492391016</v>
      </c>
      <c r="V12" s="95">
        <v>1.2668558492391016</v>
      </c>
      <c r="W12" s="95">
        <v>1.2668558492391016</v>
      </c>
      <c r="X12" s="95">
        <v>1.2668558492391016</v>
      </c>
      <c r="Y12" s="95">
        <v>1.2668558492391016</v>
      </c>
      <c r="Z12" s="95">
        <v>1.2668558492391016</v>
      </c>
      <c r="AA12" s="95">
        <v>1.2668558492391016</v>
      </c>
      <c r="AB12" s="95">
        <v>1.2668558492391016</v>
      </c>
      <c r="AC12" s="95">
        <v>1.2668558492391016</v>
      </c>
      <c r="AD12" s="95">
        <v>1.2668558492391016</v>
      </c>
      <c r="AE12" s="95">
        <v>1.2668558492391016</v>
      </c>
      <c r="AF12" s="95">
        <v>1.2668558492391016</v>
      </c>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row>
    <row r="13" spans="1:88" x14ac:dyDescent="0.35"/>
    <row r="14" spans="1:88" x14ac:dyDescent="0.35"/>
    <row r="15" spans="1:88" x14ac:dyDescent="0.35"/>
    <row r="16" spans="1:88" ht="13.9" x14ac:dyDescent="0.4">
      <c r="B16" s="48" t="s">
        <v>333</v>
      </c>
    </row>
    <row r="17" spans="2:9" x14ac:dyDescent="0.35"/>
    <row r="18" spans="2:9" x14ac:dyDescent="0.35">
      <c r="B18" s="49"/>
      <c r="C18" t="s">
        <v>334</v>
      </c>
    </row>
    <row r="19" spans="2:9" x14ac:dyDescent="0.35"/>
    <row r="20" spans="2:9" x14ac:dyDescent="0.35">
      <c r="B20" s="50"/>
      <c r="C20" t="s">
        <v>335</v>
      </c>
    </row>
    <row r="21" spans="2:9" x14ac:dyDescent="0.35"/>
    <row r="22" spans="2:9" x14ac:dyDescent="0.35"/>
    <row r="23" spans="2:9" x14ac:dyDescent="0.35"/>
    <row r="24" spans="2:9" ht="14.25" x14ac:dyDescent="0.45">
      <c r="B24" s="118" t="s">
        <v>337</v>
      </c>
      <c r="C24" s="119"/>
      <c r="D24" s="119"/>
      <c r="E24" s="119"/>
      <c r="F24" s="119"/>
      <c r="G24" s="119"/>
      <c r="H24" s="119"/>
      <c r="I24" s="120"/>
    </row>
    <row r="25" spans="2:9" x14ac:dyDescent="0.35"/>
    <row r="26" spans="2:9" s="6" customFormat="1" x14ac:dyDescent="0.35">
      <c r="B26" s="52" t="s">
        <v>331</v>
      </c>
      <c r="C26" s="121" t="s">
        <v>329</v>
      </c>
      <c r="D26" s="121"/>
      <c r="E26" s="121"/>
      <c r="F26" s="121"/>
      <c r="G26" s="121"/>
      <c r="H26" s="121"/>
      <c r="I26" s="121"/>
    </row>
    <row r="27" spans="2:9" s="6" customFormat="1" ht="76.150000000000006" customHeight="1" x14ac:dyDescent="0.35">
      <c r="B27" s="53">
        <v>1</v>
      </c>
      <c r="C27" s="122" t="s">
        <v>140</v>
      </c>
      <c r="D27" s="123"/>
      <c r="E27" s="123"/>
      <c r="F27" s="123"/>
      <c r="G27" s="123"/>
      <c r="H27" s="123"/>
      <c r="I27" s="123"/>
    </row>
    <row r="28" spans="2:9" s="6" customFormat="1" ht="55.9" customHeight="1" x14ac:dyDescent="0.35">
      <c r="B28" s="53">
        <f>B27+1</f>
        <v>2</v>
      </c>
      <c r="C28" s="122" t="s">
        <v>142</v>
      </c>
      <c r="D28" s="123"/>
      <c r="E28" s="123"/>
      <c r="F28" s="123"/>
      <c r="G28" s="123"/>
      <c r="H28" s="123"/>
      <c r="I28" s="123"/>
    </row>
    <row r="29" spans="2:9" s="6" customFormat="1" ht="58.15" customHeight="1" x14ac:dyDescent="0.35">
      <c r="B29" s="53">
        <f t="shared" ref="B29:B32" si="1">B28+1</f>
        <v>3</v>
      </c>
      <c r="C29" s="122" t="s">
        <v>145</v>
      </c>
      <c r="D29" s="123"/>
      <c r="E29" s="123"/>
      <c r="F29" s="123"/>
      <c r="G29" s="123"/>
      <c r="H29" s="123"/>
      <c r="I29" s="123"/>
    </row>
    <row r="30" spans="2:9" s="6" customFormat="1" ht="41.65" customHeight="1" x14ac:dyDescent="0.35">
      <c r="B30" s="53">
        <f t="shared" si="1"/>
        <v>4</v>
      </c>
      <c r="C30" s="122" t="s">
        <v>148</v>
      </c>
      <c r="D30" s="123"/>
      <c r="E30" s="123"/>
      <c r="F30" s="123"/>
      <c r="G30" s="123"/>
      <c r="H30" s="123"/>
      <c r="I30" s="123"/>
    </row>
    <row r="31" spans="2:9" s="6" customFormat="1" ht="94.9" customHeight="1" x14ac:dyDescent="0.35">
      <c r="B31" s="53">
        <f t="shared" si="1"/>
        <v>5</v>
      </c>
      <c r="C31" s="122" t="s">
        <v>151</v>
      </c>
      <c r="D31" s="123"/>
      <c r="E31" s="123"/>
      <c r="F31" s="123"/>
      <c r="G31" s="123"/>
      <c r="H31" s="123"/>
      <c r="I31" s="123"/>
    </row>
    <row r="32" spans="2:9" s="6" customFormat="1" ht="82.5" customHeight="1" x14ac:dyDescent="0.35">
      <c r="B32" s="53">
        <f t="shared" si="1"/>
        <v>6</v>
      </c>
      <c r="C32" s="122" t="s">
        <v>154</v>
      </c>
      <c r="D32" s="123"/>
      <c r="E32" s="123"/>
      <c r="F32" s="123"/>
      <c r="G32" s="123"/>
      <c r="H32" s="123"/>
      <c r="I32" s="123"/>
    </row>
    <row r="33" s="6" customFormat="1" ht="12.75" x14ac:dyDescent="0.35"/>
    <row r="34" s="6" customFormat="1" ht="12.75" x14ac:dyDescent="0.35"/>
    <row r="35" s="6" customFormat="1" ht="12.75" x14ac:dyDescent="0.35"/>
    <row r="36" s="6" customFormat="1" ht="12.75"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28:I28"/>
    <mergeCell ref="C29:I29"/>
    <mergeCell ref="C30:I30"/>
    <mergeCell ref="C31:I31"/>
    <mergeCell ref="C32:I32"/>
    <mergeCell ref="AG5:CJ5"/>
    <mergeCell ref="B24:I24"/>
    <mergeCell ref="C26:I26"/>
    <mergeCell ref="C27:I27"/>
    <mergeCell ref="D3:F3"/>
    <mergeCell ref="D4:F4"/>
    <mergeCell ref="B3:C3"/>
    <mergeCell ref="B4:C4"/>
    <mergeCell ref="H5:AF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57362"/>
  </sheetPr>
  <dimension ref="A1:DF67"/>
  <sheetViews>
    <sheetView showGridLines="0" zoomScale="85" zoomScaleNormal="85" workbookViewId="0">
      <selection activeCell="C30" sqref="A30:C30"/>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5">
      <c r="B1" s="129" t="s">
        <v>155</v>
      </c>
      <c r="C1" s="129"/>
      <c r="D1" s="129"/>
      <c r="E1" s="129"/>
      <c r="F1" s="129"/>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6.5" customHeight="1" thickBot="1" x14ac:dyDescent="0.4">
      <c r="B3" s="114" t="s">
        <v>2</v>
      </c>
      <c r="C3" s="127"/>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4.65" customHeight="1" thickBot="1" x14ac:dyDescent="0.45">
      <c r="B4" s="130" t="s">
        <v>327</v>
      </c>
      <c r="C4" s="131"/>
      <c r="D4" s="124" t="str">
        <f>'Cover sheet'!C6</f>
        <v>Norwich and the Broads</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157</v>
      </c>
      <c r="E7" s="31" t="s">
        <v>44</v>
      </c>
      <c r="F7" s="86">
        <v>2</v>
      </c>
      <c r="G7" s="39"/>
      <c r="H7" s="88">
        <v>11.30709731409263</v>
      </c>
      <c r="I7" s="88">
        <v>11.214976921990019</v>
      </c>
      <c r="J7" s="88">
        <v>11.125252221280203</v>
      </c>
      <c r="K7" s="88">
        <v>11.037966131287584</v>
      </c>
      <c r="L7" s="88">
        <v>10.95512708707785</v>
      </c>
      <c r="M7" s="88">
        <v>10.876819632866152</v>
      </c>
      <c r="N7" s="88">
        <v>10.801757282703806</v>
      </c>
      <c r="O7" s="88">
        <v>10.728335764147095</v>
      </c>
      <c r="P7" s="88">
        <v>10.659214757652169</v>
      </c>
      <c r="Q7" s="88">
        <v>10.590462863569748</v>
      </c>
      <c r="R7" s="88">
        <v>10.523873128525866</v>
      </c>
      <c r="S7" s="88">
        <v>10.465934071931269</v>
      </c>
      <c r="T7" s="88">
        <v>10.410950719531435</v>
      </c>
      <c r="U7" s="88">
        <v>10.358772969924109</v>
      </c>
      <c r="V7" s="88">
        <v>10.309257923805761</v>
      </c>
      <c r="W7" s="88">
        <v>10.262269503003461</v>
      </c>
      <c r="X7" s="88">
        <v>10.21767809089935</v>
      </c>
      <c r="Y7" s="88">
        <v>10.175360193038101</v>
      </c>
      <c r="Z7" s="88">
        <v>9.8351981167776028</v>
      </c>
      <c r="AA7" s="88">
        <v>9.8000141743978837</v>
      </c>
      <c r="AB7" s="88">
        <v>9.3561898582213257</v>
      </c>
      <c r="AC7" s="88">
        <v>9.3240378419265859</v>
      </c>
      <c r="AD7" s="88">
        <v>9.2936841641337349</v>
      </c>
      <c r="AE7" s="88">
        <v>9.2650343876427659</v>
      </c>
      <c r="AF7" s="88">
        <v>9.2379983868235342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38.25" x14ac:dyDescent="0.35">
      <c r="B8" s="60">
        <v>2</v>
      </c>
      <c r="C8" s="26" t="s">
        <v>159</v>
      </c>
      <c r="D8" s="27" t="s">
        <v>160</v>
      </c>
      <c r="E8" s="27" t="s">
        <v>44</v>
      </c>
      <c r="F8" s="27">
        <v>2</v>
      </c>
      <c r="G8" s="39"/>
      <c r="H8" s="88">
        <v>4.6816768795337582E-2</v>
      </c>
      <c r="I8" s="88">
        <v>4.7413617443630658E-2</v>
      </c>
      <c r="J8" s="88">
        <v>4.7983587365035475E-2</v>
      </c>
      <c r="K8" s="88">
        <v>4.8507964954997485E-2</v>
      </c>
      <c r="L8" s="88">
        <v>4.908243656867417E-2</v>
      </c>
      <c r="M8" s="88">
        <v>4.9724512902779398E-2</v>
      </c>
      <c r="N8" s="88">
        <v>5.0381733773537891E-2</v>
      </c>
      <c r="O8" s="88">
        <v>5.1036435608910143E-2</v>
      </c>
      <c r="P8" s="88">
        <v>5.173625052604218E-2</v>
      </c>
      <c r="Q8" s="88">
        <v>5.2392536282919337E-2</v>
      </c>
      <c r="R8" s="88">
        <v>5.3074803115530464E-2</v>
      </c>
      <c r="S8" s="88">
        <v>5.3939612200138848E-2</v>
      </c>
      <c r="T8" s="88">
        <v>5.4845557920415122E-2</v>
      </c>
      <c r="U8" s="88">
        <v>5.5792607275127651E-2</v>
      </c>
      <c r="V8" s="88">
        <v>5.6779658288662785E-2</v>
      </c>
      <c r="W8" s="88">
        <v>5.780359620016931E-2</v>
      </c>
      <c r="X8" s="88">
        <v>5.8864780634964892E-2</v>
      </c>
      <c r="Y8" s="88">
        <v>5.9959888489958368E-2</v>
      </c>
      <c r="Z8" s="88">
        <v>6.1087351895924819E-2</v>
      </c>
      <c r="AA8" s="88">
        <v>6.2243966674004211E-2</v>
      </c>
      <c r="AB8" s="88">
        <v>6.342835610808252E-2</v>
      </c>
      <c r="AC8" s="88">
        <v>6.463897955990458E-2</v>
      </c>
      <c r="AD8" s="88">
        <v>6.5874127262269211E-2</v>
      </c>
      <c r="AE8" s="88">
        <v>6.713191608557563E-2</v>
      </c>
      <c r="AF8" s="88">
        <v>6.8409859396808007E-2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38.25" x14ac:dyDescent="0.35">
      <c r="B9" s="60">
        <v>3</v>
      </c>
      <c r="C9" s="26" t="s">
        <v>162</v>
      </c>
      <c r="D9" s="27" t="s">
        <v>163</v>
      </c>
      <c r="E9" s="27" t="s">
        <v>44</v>
      </c>
      <c r="F9" s="27">
        <v>2</v>
      </c>
      <c r="G9" s="39"/>
      <c r="H9" s="88">
        <v>33.521532588158401</v>
      </c>
      <c r="I9" s="88">
        <v>34.742680353245817</v>
      </c>
      <c r="J9" s="88">
        <v>35.985120971018283</v>
      </c>
      <c r="K9" s="88">
        <v>37.306915707910179</v>
      </c>
      <c r="L9" s="88">
        <v>38.530983477144872</v>
      </c>
      <c r="M9" s="88">
        <v>39.572806552732651</v>
      </c>
      <c r="N9" s="88">
        <v>40.455471845048443</v>
      </c>
      <c r="O9" s="88">
        <v>41.284692339640308</v>
      </c>
      <c r="P9" s="88">
        <v>42.0097431391318</v>
      </c>
      <c r="Q9" s="88">
        <v>42.538629384411273</v>
      </c>
      <c r="R9" s="88">
        <v>43.046546242076907</v>
      </c>
      <c r="S9" s="88">
        <v>43.531554252153803</v>
      </c>
      <c r="T9" s="88">
        <v>43.994308292635374</v>
      </c>
      <c r="U9" s="88">
        <v>44.440102318579321</v>
      </c>
      <c r="V9" s="88">
        <v>44.869322192340071</v>
      </c>
      <c r="W9" s="88">
        <v>45.289480754567549</v>
      </c>
      <c r="X9" s="88">
        <v>45.712719324166919</v>
      </c>
      <c r="Y9" s="88">
        <v>46.11581202746256</v>
      </c>
      <c r="Z9" s="88">
        <v>46.510218895773207</v>
      </c>
      <c r="AA9" s="88">
        <v>46.920182382531941</v>
      </c>
      <c r="AB9" s="88">
        <v>47.292832306997973</v>
      </c>
      <c r="AC9" s="88">
        <v>47.672031158056193</v>
      </c>
      <c r="AD9" s="88">
        <v>48.044317980342214</v>
      </c>
      <c r="AE9" s="88">
        <v>48.410461407551665</v>
      </c>
      <c r="AF9" s="88">
        <v>48.770776563915341</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38.25" x14ac:dyDescent="0.35">
      <c r="B10" s="60">
        <v>4</v>
      </c>
      <c r="C10" s="26" t="s">
        <v>165</v>
      </c>
      <c r="D10" s="27" t="s">
        <v>166</v>
      </c>
      <c r="E10" s="27" t="s">
        <v>44</v>
      </c>
      <c r="F10" s="27">
        <v>2</v>
      </c>
      <c r="G10" s="39"/>
      <c r="H10" s="88">
        <v>15.110115663506075</v>
      </c>
      <c r="I10" s="88">
        <v>14.538601712118624</v>
      </c>
      <c r="J10" s="88">
        <v>14.017072318064818</v>
      </c>
      <c r="K10" s="88">
        <v>13.550698246621529</v>
      </c>
      <c r="L10" s="88">
        <v>13.108263927831436</v>
      </c>
      <c r="M10" s="88">
        <v>12.686938517725897</v>
      </c>
      <c r="N10" s="88">
        <v>12.285115143406035</v>
      </c>
      <c r="O10" s="88">
        <v>11.902122126910104</v>
      </c>
      <c r="P10" s="88">
        <v>11.537698584280937</v>
      </c>
      <c r="Q10" s="88">
        <v>11.192320591791441</v>
      </c>
      <c r="R10" s="88">
        <v>10.862693939505297</v>
      </c>
      <c r="S10" s="88">
        <v>10.547758148518952</v>
      </c>
      <c r="T10" s="88">
        <v>10.249435121402717</v>
      </c>
      <c r="U10" s="88">
        <v>9.9662257658106164</v>
      </c>
      <c r="V10" s="88">
        <v>9.6965635114909325</v>
      </c>
      <c r="W10" s="88">
        <v>9.4399103865105172</v>
      </c>
      <c r="X10" s="88">
        <v>9.1806196162433835</v>
      </c>
      <c r="Y10" s="88">
        <v>8.9344190945113944</v>
      </c>
      <c r="Z10" s="88">
        <v>8.7119115634816922</v>
      </c>
      <c r="AA10" s="88">
        <v>8.4907605532617172</v>
      </c>
      <c r="AB10" s="88">
        <v>8.2767705583843085</v>
      </c>
      <c r="AC10" s="88">
        <v>8.0755578351375465</v>
      </c>
      <c r="AD10" s="88">
        <v>7.8842538169830378</v>
      </c>
      <c r="AE10" s="88">
        <v>7.6924686593870195</v>
      </c>
      <c r="AF10" s="88">
        <v>7.5097409188522484</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38.25" x14ac:dyDescent="0.35">
      <c r="B11" s="60">
        <v>5</v>
      </c>
      <c r="C11" s="26" t="s">
        <v>168</v>
      </c>
      <c r="D11" s="27" t="s">
        <v>169</v>
      </c>
      <c r="E11" s="27" t="s">
        <v>170</v>
      </c>
      <c r="F11" s="27">
        <v>1</v>
      </c>
      <c r="G11" s="39"/>
      <c r="H11" s="88">
        <v>135.6</v>
      </c>
      <c r="I11" s="88">
        <v>135.5</v>
      </c>
      <c r="J11" s="88">
        <v>135.5</v>
      </c>
      <c r="K11" s="88">
        <v>135.5</v>
      </c>
      <c r="L11" s="88">
        <v>135.4</v>
      </c>
      <c r="M11" s="88">
        <v>135.30000000000001</v>
      </c>
      <c r="N11" s="88">
        <v>135.30000000000001</v>
      </c>
      <c r="O11" s="88">
        <v>135.19999999999999</v>
      </c>
      <c r="P11" s="88">
        <v>135.19999999999999</v>
      </c>
      <c r="Q11" s="88">
        <v>135.1</v>
      </c>
      <c r="R11" s="88">
        <v>135.1</v>
      </c>
      <c r="S11" s="88">
        <v>135</v>
      </c>
      <c r="T11" s="88">
        <v>135</v>
      </c>
      <c r="U11" s="88">
        <v>134.9</v>
      </c>
      <c r="V11" s="88">
        <v>134.9</v>
      </c>
      <c r="W11" s="88">
        <v>134.80000000000001</v>
      </c>
      <c r="X11" s="88">
        <v>134.80000000000001</v>
      </c>
      <c r="Y11" s="88">
        <v>134.80000000000001</v>
      </c>
      <c r="Z11" s="88">
        <v>134.69999999999999</v>
      </c>
      <c r="AA11" s="88">
        <v>134.69999999999999</v>
      </c>
      <c r="AB11" s="88">
        <v>134.69999999999999</v>
      </c>
      <c r="AC11" s="88">
        <v>134.6</v>
      </c>
      <c r="AD11" s="88">
        <v>134.6</v>
      </c>
      <c r="AE11" s="88">
        <v>134.6</v>
      </c>
      <c r="AF11" s="88">
        <v>134.5</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38.25" x14ac:dyDescent="0.35">
      <c r="B12" s="60">
        <v>6</v>
      </c>
      <c r="C12" s="26" t="s">
        <v>172</v>
      </c>
      <c r="D12" s="27" t="s">
        <v>173</v>
      </c>
      <c r="E12" s="27" t="s">
        <v>170</v>
      </c>
      <c r="F12" s="27">
        <v>1</v>
      </c>
      <c r="G12" s="39"/>
      <c r="H12" s="88">
        <v>182</v>
      </c>
      <c r="I12" s="88">
        <v>182.1</v>
      </c>
      <c r="J12" s="88">
        <v>182.2</v>
      </c>
      <c r="K12" s="88">
        <v>182.3</v>
      </c>
      <c r="L12" s="88">
        <v>182.5</v>
      </c>
      <c r="M12" s="88">
        <v>182.6</v>
      </c>
      <c r="N12" s="88">
        <v>182.7</v>
      </c>
      <c r="O12" s="88">
        <v>182.9</v>
      </c>
      <c r="P12" s="88">
        <v>183</v>
      </c>
      <c r="Q12" s="88">
        <v>183.2</v>
      </c>
      <c r="R12" s="88">
        <v>183.4</v>
      </c>
      <c r="S12" s="88">
        <v>183.5</v>
      </c>
      <c r="T12" s="88">
        <v>183.7</v>
      </c>
      <c r="U12" s="88">
        <v>183.9</v>
      </c>
      <c r="V12" s="88">
        <v>184.1</v>
      </c>
      <c r="W12" s="88">
        <v>184.3</v>
      </c>
      <c r="X12" s="88">
        <v>184.2</v>
      </c>
      <c r="Y12" s="88">
        <v>184.1</v>
      </c>
      <c r="Z12" s="88">
        <v>184.2</v>
      </c>
      <c r="AA12" s="88">
        <v>184.1</v>
      </c>
      <c r="AB12" s="88">
        <v>184.1</v>
      </c>
      <c r="AC12" s="88">
        <v>184</v>
      </c>
      <c r="AD12" s="88">
        <v>184</v>
      </c>
      <c r="AE12" s="88">
        <v>183.8</v>
      </c>
      <c r="AF12" s="88">
        <v>183.5</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38.25" x14ac:dyDescent="0.35">
      <c r="B13" s="60">
        <v>7</v>
      </c>
      <c r="C13" s="26" t="s">
        <v>175</v>
      </c>
      <c r="D13" s="27" t="s">
        <v>176</v>
      </c>
      <c r="E13" s="27" t="s">
        <v>170</v>
      </c>
      <c r="F13" s="27">
        <v>1</v>
      </c>
      <c r="G13" s="39"/>
      <c r="H13" s="88">
        <v>147.22715628033714</v>
      </c>
      <c r="I13" s="88">
        <v>146.59900343639532</v>
      </c>
      <c r="J13" s="88">
        <v>145.99955371476068</v>
      </c>
      <c r="K13" s="88">
        <v>145.41191404616566</v>
      </c>
      <c r="L13" s="88">
        <v>144.87567434963816</v>
      </c>
      <c r="M13" s="88">
        <v>144.40817126846858</v>
      </c>
      <c r="N13" s="88">
        <v>143.99433819615484</v>
      </c>
      <c r="O13" s="88">
        <v>143.60053739423171</v>
      </c>
      <c r="P13" s="88">
        <v>143.2469216618139</v>
      </c>
      <c r="Q13" s="88">
        <v>142.94394464556001</v>
      </c>
      <c r="R13" s="88">
        <v>142.64961421941112</v>
      </c>
      <c r="S13" s="88">
        <v>142.37077076161509</v>
      </c>
      <c r="T13" s="88">
        <v>142.10470100123726</v>
      </c>
      <c r="U13" s="88">
        <v>141.84966642929385</v>
      </c>
      <c r="V13" s="88">
        <v>141.6001569205047</v>
      </c>
      <c r="W13" s="88">
        <v>141.36369432587426</v>
      </c>
      <c r="X13" s="88">
        <v>141.1355266929304</v>
      </c>
      <c r="Y13" s="88">
        <v>140.89270915692524</v>
      </c>
      <c r="Z13" s="88">
        <v>140.69509419283767</v>
      </c>
      <c r="AA13" s="88">
        <v>140.48274650764532</v>
      </c>
      <c r="AB13" s="88">
        <v>140.2770178161808</v>
      </c>
      <c r="AC13" s="88">
        <v>140.08638470661651</v>
      </c>
      <c r="AD13" s="88">
        <v>139.90225704523408</v>
      </c>
      <c r="AE13" s="88">
        <v>139.70209371697774</v>
      </c>
      <c r="AF13" s="88">
        <v>139.51066342920709</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38.25" x14ac:dyDescent="0.35">
      <c r="B14" s="60">
        <v>8</v>
      </c>
      <c r="C14" s="26" t="s">
        <v>178</v>
      </c>
      <c r="D14" s="27" t="s">
        <v>179</v>
      </c>
      <c r="E14" s="27" t="s">
        <v>44</v>
      </c>
      <c r="F14" s="27">
        <v>2</v>
      </c>
      <c r="G14" s="39"/>
      <c r="H14" s="88">
        <v>4.143234770671171</v>
      </c>
      <c r="I14" s="88">
        <v>4.143771383529872</v>
      </c>
      <c r="J14" s="88">
        <v>4.1432094160916986</v>
      </c>
      <c r="K14" s="88">
        <v>4.1388336936587322</v>
      </c>
      <c r="L14" s="88">
        <v>4.1346786443195533</v>
      </c>
      <c r="M14" s="88">
        <v>4.128593601254626</v>
      </c>
      <c r="N14" s="88">
        <v>4.1173683334680113</v>
      </c>
      <c r="O14" s="88">
        <v>4.1070999072123362</v>
      </c>
      <c r="P14" s="88">
        <v>4.0979712118179155</v>
      </c>
      <c r="Q14" s="88">
        <v>4.0896045275541848</v>
      </c>
      <c r="R14" s="88">
        <v>4.0822947749792391</v>
      </c>
      <c r="S14" s="88">
        <v>4.0755982085021687</v>
      </c>
      <c r="T14" s="88">
        <v>4.0691845863521579</v>
      </c>
      <c r="U14" s="88">
        <v>4.0631863740310248</v>
      </c>
      <c r="V14" s="88">
        <v>4.0578536571474384</v>
      </c>
      <c r="W14" s="88">
        <v>4.0534383915103174</v>
      </c>
      <c r="X14" s="88">
        <v>4.0495639836555757</v>
      </c>
      <c r="Y14" s="88">
        <v>4.0510730683869092</v>
      </c>
      <c r="Z14" s="88">
        <v>4.0425054705426176</v>
      </c>
      <c r="AA14" s="88">
        <v>4.0409088329401985</v>
      </c>
      <c r="AB14" s="88">
        <v>4.0400336016425538</v>
      </c>
      <c r="AC14" s="88">
        <v>4.0390188144175703</v>
      </c>
      <c r="AD14" s="88">
        <v>4.0378697016731513</v>
      </c>
      <c r="AE14" s="88">
        <v>4.0465912223556018</v>
      </c>
      <c r="AF14" s="88">
        <v>4.0551880772852256</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38.25" x14ac:dyDescent="0.35">
      <c r="B15" s="60">
        <v>9</v>
      </c>
      <c r="C15" s="26" t="s">
        <v>181</v>
      </c>
      <c r="D15" s="27" t="s">
        <v>182</v>
      </c>
      <c r="E15" s="27" t="s">
        <v>183</v>
      </c>
      <c r="F15" s="27">
        <v>2</v>
      </c>
      <c r="G15" s="39"/>
      <c r="H15" s="88">
        <v>25.22201897591999</v>
      </c>
      <c r="I15" s="88">
        <v>24.784495934600006</v>
      </c>
      <c r="J15" s="88">
        <v>24.324731103243057</v>
      </c>
      <c r="K15" s="88">
        <v>23.788836653578812</v>
      </c>
      <c r="L15" s="88">
        <v>23.311863844548885</v>
      </c>
      <c r="M15" s="88">
        <v>22.909948011290819</v>
      </c>
      <c r="N15" s="88">
        <v>22.551693963313589</v>
      </c>
      <c r="O15" s="88">
        <v>22.224052736706955</v>
      </c>
      <c r="P15" s="88">
        <v>21.947776180538153</v>
      </c>
      <c r="Q15" s="88">
        <v>21.7570335387305</v>
      </c>
      <c r="R15" s="88">
        <v>21.576782959146126</v>
      </c>
      <c r="S15" s="88">
        <v>21.405812307610571</v>
      </c>
      <c r="T15" s="88">
        <v>21.245671388206038</v>
      </c>
      <c r="U15" s="88">
        <v>21.093628758981581</v>
      </c>
      <c r="V15" s="88">
        <v>20.949396160427238</v>
      </c>
      <c r="W15" s="88">
        <v>20.811344784276777</v>
      </c>
      <c r="X15" s="88">
        <v>20.678908223369707</v>
      </c>
      <c r="Y15" s="88">
        <v>20.579555941244983</v>
      </c>
      <c r="Z15" s="88">
        <v>20.433926332663983</v>
      </c>
      <c r="AA15" s="88">
        <v>20.316683771926339</v>
      </c>
      <c r="AB15" s="88">
        <v>20.204278198188089</v>
      </c>
      <c r="AC15" s="88">
        <v>20.093382083764727</v>
      </c>
      <c r="AD15" s="88">
        <v>19.982926184189228</v>
      </c>
      <c r="AE15" s="88">
        <v>19.922212344046567</v>
      </c>
      <c r="AF15" s="88">
        <v>19.861471074898375</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38.25" x14ac:dyDescent="0.35">
      <c r="B16" s="60">
        <v>10</v>
      </c>
      <c r="C16" s="26" t="s">
        <v>185</v>
      </c>
      <c r="D16" s="27" t="s">
        <v>186</v>
      </c>
      <c r="E16" s="27" t="s">
        <v>187</v>
      </c>
      <c r="F16" s="27">
        <v>2</v>
      </c>
      <c r="G16" s="39"/>
      <c r="H16" s="88">
        <v>121.10076992118275</v>
      </c>
      <c r="I16" s="88">
        <v>125.25346976082351</v>
      </c>
      <c r="J16" s="88">
        <v>129.49088170217689</v>
      </c>
      <c r="K16" s="88">
        <v>134.09253210081911</v>
      </c>
      <c r="L16" s="88">
        <v>138.36623726533384</v>
      </c>
      <c r="M16" s="88">
        <v>142.03933352239915</v>
      </c>
      <c r="N16" s="88">
        <v>145.1961555210334</v>
      </c>
      <c r="O16" s="88">
        <v>148.19407800119419</v>
      </c>
      <c r="P16" s="88">
        <v>150.84855960960272</v>
      </c>
      <c r="Q16" s="88">
        <v>152.81032913396101</v>
      </c>
      <c r="R16" s="88">
        <v>154.72498992440759</v>
      </c>
      <c r="S16" s="88">
        <v>156.59443567262105</v>
      </c>
      <c r="T16" s="88">
        <v>158.3658441198186</v>
      </c>
      <c r="U16" s="88">
        <v>160.06884182550615</v>
      </c>
      <c r="V16" s="88">
        <v>161.71942766850208</v>
      </c>
      <c r="W16" s="88">
        <v>163.34372457441327</v>
      </c>
      <c r="X16" s="88">
        <v>164.92883914234127</v>
      </c>
      <c r="Y16" s="88">
        <v>166.4466445177961</v>
      </c>
      <c r="Z16" s="88">
        <v>167.90508829731118</v>
      </c>
      <c r="AA16" s="88">
        <v>169.42094415980461</v>
      </c>
      <c r="AB16" s="88">
        <v>170.91586705883941</v>
      </c>
      <c r="AC16" s="88">
        <v>172.37655120946806</v>
      </c>
      <c r="AD16" s="88">
        <v>173.81749127098672</v>
      </c>
      <c r="AE16" s="88">
        <v>175.23964873948626</v>
      </c>
      <c r="AF16" s="88">
        <v>176.6439375386868</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38.25" x14ac:dyDescent="0.35">
      <c r="B17" s="60">
        <v>11</v>
      </c>
      <c r="C17" s="26" t="s">
        <v>189</v>
      </c>
      <c r="D17" s="27" t="s">
        <v>190</v>
      </c>
      <c r="E17" s="27" t="s">
        <v>187</v>
      </c>
      <c r="F17" s="27">
        <v>2</v>
      </c>
      <c r="G17" s="39"/>
      <c r="H17" s="88">
        <v>164.27054371130271</v>
      </c>
      <c r="I17" s="88">
        <v>167.19207824376306</v>
      </c>
      <c r="J17" s="88">
        <v>170.32909422539564</v>
      </c>
      <c r="K17" s="88">
        <v>173.98218138742328</v>
      </c>
      <c r="L17" s="88">
        <v>177.36370939239092</v>
      </c>
      <c r="M17" s="88">
        <v>180.2096451384312</v>
      </c>
      <c r="N17" s="88">
        <v>182.57468109340348</v>
      </c>
      <c r="O17" s="88">
        <v>184.8042729141267</v>
      </c>
      <c r="P17" s="88">
        <v>186.71464380303493</v>
      </c>
      <c r="Q17" s="88">
        <v>187.96700939372678</v>
      </c>
      <c r="R17" s="88">
        <v>189.19849092928868</v>
      </c>
      <c r="S17" s="88">
        <v>190.39680204301987</v>
      </c>
      <c r="T17" s="88">
        <v>191.53005391070184</v>
      </c>
      <c r="U17" s="88">
        <v>192.62623896805508</v>
      </c>
      <c r="V17" s="88">
        <v>193.69788160350888</v>
      </c>
      <c r="W17" s="88">
        <v>194.77061350560774</v>
      </c>
      <c r="X17" s="88">
        <v>195.83064733945048</v>
      </c>
      <c r="Y17" s="88">
        <v>196.84939169498111</v>
      </c>
      <c r="Z17" s="88">
        <v>197.83302556399076</v>
      </c>
      <c r="AA17" s="88">
        <v>198.8960835490258</v>
      </c>
      <c r="AB17" s="88">
        <v>199.95931366678877</v>
      </c>
      <c r="AC17" s="88">
        <v>201.01239291523063</v>
      </c>
      <c r="AD17" s="88">
        <v>202.06598695580283</v>
      </c>
      <c r="AE17" s="88">
        <v>203.11957088264148</v>
      </c>
      <c r="AF17" s="88">
        <v>204.1736013406537</v>
      </c>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8"/>
    </row>
    <row r="18" spans="2:88" ht="38.25" x14ac:dyDescent="0.35">
      <c r="B18" s="60">
        <v>12</v>
      </c>
      <c r="C18" s="26" t="s">
        <v>192</v>
      </c>
      <c r="D18" s="27" t="s">
        <v>193</v>
      </c>
      <c r="E18" s="27" t="s">
        <v>187</v>
      </c>
      <c r="F18" s="27">
        <v>2</v>
      </c>
      <c r="G18" s="39"/>
      <c r="H18" s="88">
        <v>336.47246168719198</v>
      </c>
      <c r="I18" s="88">
        <v>342.28970930266189</v>
      </c>
      <c r="J18" s="88">
        <v>348.58013826700028</v>
      </c>
      <c r="K18" s="88">
        <v>355.81915157020705</v>
      </c>
      <c r="L18" s="88">
        <v>362.48190157277276</v>
      </c>
      <c r="M18" s="88">
        <v>367.90576883062568</v>
      </c>
      <c r="N18" s="88">
        <v>372.25892922872811</v>
      </c>
      <c r="O18" s="88">
        <v>376.34450309316372</v>
      </c>
      <c r="P18" s="88">
        <v>379.75019325012738</v>
      </c>
      <c r="Q18" s="88">
        <v>381.80068767932505</v>
      </c>
      <c r="R18" s="88">
        <v>383.80095079512972</v>
      </c>
      <c r="S18" s="88">
        <v>385.71064118797807</v>
      </c>
      <c r="T18" s="88">
        <v>387.55351097032758</v>
      </c>
      <c r="U18" s="88">
        <v>389.36130450774795</v>
      </c>
      <c r="V18" s="88">
        <v>391.13953350144266</v>
      </c>
      <c r="W18" s="88">
        <v>392.91474358256727</v>
      </c>
      <c r="X18" s="88">
        <v>394.67706460863224</v>
      </c>
      <c r="Y18" s="88">
        <v>396.43572485914154</v>
      </c>
      <c r="Z18" s="88">
        <v>398.18110161095643</v>
      </c>
      <c r="AA18" s="88">
        <v>400.09320013536808</v>
      </c>
      <c r="AB18" s="88">
        <v>401.77751116127405</v>
      </c>
      <c r="AC18" s="88">
        <v>403.56193036874424</v>
      </c>
      <c r="AD18" s="88">
        <v>405.35411213856537</v>
      </c>
      <c r="AE18" s="88">
        <v>407.14976151765006</v>
      </c>
      <c r="AF18" s="88">
        <v>408.94852952599143</v>
      </c>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8"/>
    </row>
    <row r="19" spans="2:88" ht="38.25" x14ac:dyDescent="0.35">
      <c r="B19" s="60">
        <v>13</v>
      </c>
      <c r="C19" s="26" t="s">
        <v>195</v>
      </c>
      <c r="D19" s="27" t="s">
        <v>196</v>
      </c>
      <c r="E19" s="27" t="s">
        <v>197</v>
      </c>
      <c r="F19" s="27">
        <v>1</v>
      </c>
      <c r="G19" s="39"/>
      <c r="H19" s="88">
        <v>2.0418862924019838</v>
      </c>
      <c r="I19" s="88">
        <v>2.0463834901130773</v>
      </c>
      <c r="J19" s="88">
        <v>2.0507434432047513</v>
      </c>
      <c r="K19" s="88">
        <v>2.054019584083902</v>
      </c>
      <c r="L19" s="88">
        <v>2.0568212641291428</v>
      </c>
      <c r="M19" s="88">
        <v>2.0586290626127326</v>
      </c>
      <c r="N19" s="88">
        <v>2.0595527930403237</v>
      </c>
      <c r="O19" s="88">
        <v>2.0601221461717087</v>
      </c>
      <c r="P19" s="88">
        <v>2.0601889991638953</v>
      </c>
      <c r="Q19" s="88">
        <v>2.0600299942921914</v>
      </c>
      <c r="R19" s="88">
        <v>2.0596020602829177</v>
      </c>
      <c r="S19" s="88">
        <v>2.0586907792566631</v>
      </c>
      <c r="T19" s="88">
        <v>2.058072332178968</v>
      </c>
      <c r="U19" s="88">
        <v>2.0575982190512394</v>
      </c>
      <c r="V19" s="88">
        <v>2.0571405590597127</v>
      </c>
      <c r="W19" s="88">
        <v>2.0565819131187042</v>
      </c>
      <c r="X19" s="88">
        <v>2.0560211243433448</v>
      </c>
      <c r="Y19" s="88">
        <v>2.0558449338295341</v>
      </c>
      <c r="Z19" s="88">
        <v>2.0559244275911537</v>
      </c>
      <c r="AA19" s="88">
        <v>2.0559530470066667</v>
      </c>
      <c r="AB19" s="88">
        <v>2.0546925404834524</v>
      </c>
      <c r="AC19" s="88">
        <v>2.0540713864091567</v>
      </c>
      <c r="AD19" s="88">
        <v>2.0534459147088473</v>
      </c>
      <c r="AE19" s="88">
        <v>2.0527960280468895</v>
      </c>
      <c r="AF19" s="88">
        <v>2.0521226004190547</v>
      </c>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8"/>
    </row>
    <row r="20" spans="2:88" ht="38.25" x14ac:dyDescent="0.35">
      <c r="B20" s="60">
        <v>14</v>
      </c>
      <c r="C20" s="26" t="s">
        <v>199</v>
      </c>
      <c r="D20" s="27" t="s">
        <v>200</v>
      </c>
      <c r="E20" s="27" t="s">
        <v>197</v>
      </c>
      <c r="F20" s="27">
        <v>1</v>
      </c>
      <c r="G20" s="39"/>
      <c r="H20" s="88">
        <v>2.7910646546398499</v>
      </c>
      <c r="I20" s="88">
        <v>2.8005080457286073</v>
      </c>
      <c r="J20" s="88">
        <v>2.8101188082742756</v>
      </c>
      <c r="K20" s="88">
        <v>2.8181618816682499</v>
      </c>
      <c r="L20" s="88">
        <v>2.8266475902253174</v>
      </c>
      <c r="M20" s="88">
        <v>2.8351260418836279</v>
      </c>
      <c r="N20" s="88">
        <v>2.8434918249114105</v>
      </c>
      <c r="O20" s="88">
        <v>2.8519181356670753</v>
      </c>
      <c r="P20" s="88">
        <v>2.8603377254117435</v>
      </c>
      <c r="Q20" s="88">
        <v>2.8692250099564007</v>
      </c>
      <c r="R20" s="88">
        <v>2.8780178221742228</v>
      </c>
      <c r="S20" s="88">
        <v>2.8864711979716482</v>
      </c>
      <c r="T20" s="88">
        <v>2.895411017226913</v>
      </c>
      <c r="U20" s="88">
        <v>2.9046419244311719</v>
      </c>
      <c r="V20" s="88">
        <v>2.9140020443680501</v>
      </c>
      <c r="W20" s="88">
        <v>2.9233371145880209</v>
      </c>
      <c r="X20" s="88">
        <v>2.93274160855557</v>
      </c>
      <c r="Y20" s="88">
        <v>2.9426163939744994</v>
      </c>
      <c r="Z20" s="88">
        <v>2.9528061841887014</v>
      </c>
      <c r="AA20" s="88">
        <v>2.962920733136766</v>
      </c>
      <c r="AB20" s="88">
        <v>2.9717014086625091</v>
      </c>
      <c r="AC20" s="88">
        <v>2.9811419171104654</v>
      </c>
      <c r="AD20" s="88">
        <v>2.990554700219179</v>
      </c>
      <c r="AE20" s="88">
        <v>2.9999060011681817</v>
      </c>
      <c r="AF20" s="88">
        <v>3.0091842792814987</v>
      </c>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8"/>
    </row>
    <row r="21" spans="2:88" ht="38.25" x14ac:dyDescent="0.35">
      <c r="B21" s="60">
        <v>15</v>
      </c>
      <c r="C21" s="26" t="s">
        <v>202</v>
      </c>
      <c r="D21" s="27" t="s">
        <v>203</v>
      </c>
      <c r="E21" s="27" t="s">
        <v>204</v>
      </c>
      <c r="F21" s="27">
        <v>0</v>
      </c>
      <c r="G21" s="39"/>
      <c r="H21" s="95">
        <v>0.77685975903874893</v>
      </c>
      <c r="I21" s="95">
        <v>0.78844408946304845</v>
      </c>
      <c r="J21" s="95">
        <v>0.79906966232565535</v>
      </c>
      <c r="K21" s="95">
        <v>0.80897002755111136</v>
      </c>
      <c r="L21" s="95">
        <v>0.81781963117163281</v>
      </c>
      <c r="M21" s="95">
        <v>0.82540536487690963</v>
      </c>
      <c r="N21" s="95">
        <v>0.83208242223919127</v>
      </c>
      <c r="O21" s="95">
        <v>0.83832662702902694</v>
      </c>
      <c r="P21" s="95">
        <v>0.84400399654308422</v>
      </c>
      <c r="Q21" s="95">
        <v>0.8488208381970751</v>
      </c>
      <c r="R21" s="95">
        <v>0.85341203787589859</v>
      </c>
      <c r="S21" s="95">
        <v>0.85785184215111887</v>
      </c>
      <c r="T21" s="95">
        <v>0.86200769501255459</v>
      </c>
      <c r="U21" s="95">
        <v>0.86591839998505526</v>
      </c>
      <c r="V21" s="95">
        <v>0.86961811743165374</v>
      </c>
      <c r="W21" s="95">
        <v>0.87313194218454837</v>
      </c>
      <c r="X21" s="95">
        <v>0.8764586807689817</v>
      </c>
      <c r="Y21" s="95">
        <v>0.87958640422005097</v>
      </c>
      <c r="Z21" s="95">
        <v>0.8825334620106392</v>
      </c>
      <c r="AA21" s="95">
        <v>0.88538461460368889</v>
      </c>
      <c r="AB21" s="95">
        <v>0.88809652242241666</v>
      </c>
      <c r="AC21" s="95">
        <v>0.89065021096277275</v>
      </c>
      <c r="AD21" s="95">
        <v>0.89307417707273762</v>
      </c>
      <c r="AE21" s="95">
        <v>0.89537779311453591</v>
      </c>
      <c r="AF21" s="95">
        <v>0.89756553422025787</v>
      </c>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c r="BU21" s="38"/>
      <c r="BV21" s="38"/>
      <c r="BW21" s="38"/>
      <c r="BX21" s="38"/>
      <c r="BY21" s="38"/>
      <c r="BZ21" s="38"/>
      <c r="CA21" s="38"/>
      <c r="CB21" s="38"/>
      <c r="CC21" s="38"/>
      <c r="CD21" s="38"/>
      <c r="CE21" s="38"/>
      <c r="CF21" s="38"/>
      <c r="CG21" s="38"/>
      <c r="CH21" s="38"/>
      <c r="CI21" s="38"/>
      <c r="CJ21" s="38"/>
    </row>
    <row r="22" spans="2:88" x14ac:dyDescent="0.35"/>
    <row r="23" spans="2:88" x14ac:dyDescent="0.35"/>
    <row r="24" spans="2:88" x14ac:dyDescent="0.35"/>
    <row r="25" spans="2:88" ht="13.9" x14ac:dyDescent="0.4">
      <c r="B25" s="48" t="s">
        <v>333</v>
      </c>
    </row>
    <row r="26" spans="2:88" x14ac:dyDescent="0.35"/>
    <row r="27" spans="2:88" x14ac:dyDescent="0.35">
      <c r="B27" s="49"/>
      <c r="C27" t="s">
        <v>334</v>
      </c>
    </row>
    <row r="28" spans="2:88" x14ac:dyDescent="0.35"/>
    <row r="29" spans="2:88" x14ac:dyDescent="0.35">
      <c r="B29" s="50"/>
      <c r="C29" t="s">
        <v>335</v>
      </c>
    </row>
    <row r="30" spans="2:88" x14ac:dyDescent="0.35"/>
    <row r="31" spans="2:88" x14ac:dyDescent="0.35"/>
    <row r="32" spans="2:88" x14ac:dyDescent="0.35"/>
    <row r="33" spans="2:9" ht="14.25" x14ac:dyDescent="0.45">
      <c r="B33" s="118" t="s">
        <v>338</v>
      </c>
      <c r="C33" s="119"/>
      <c r="D33" s="119"/>
      <c r="E33" s="119"/>
      <c r="F33" s="119"/>
      <c r="G33" s="119"/>
      <c r="H33" s="119"/>
      <c r="I33" s="120"/>
    </row>
    <row r="34" spans="2:9" x14ac:dyDescent="0.35"/>
    <row r="35" spans="2:9" s="6" customFormat="1" x14ac:dyDescent="0.35">
      <c r="B35" s="52" t="s">
        <v>331</v>
      </c>
      <c r="C35" s="121" t="s">
        <v>329</v>
      </c>
      <c r="D35" s="121"/>
      <c r="E35" s="121"/>
      <c r="F35" s="121"/>
      <c r="G35" s="121"/>
      <c r="H35" s="121"/>
      <c r="I35" s="121"/>
    </row>
    <row r="36" spans="2:9" s="6" customFormat="1" ht="89.65" customHeight="1" x14ac:dyDescent="0.35">
      <c r="B36" s="53">
        <v>1</v>
      </c>
      <c r="C36" s="109" t="s">
        <v>158</v>
      </c>
      <c r="D36" s="110"/>
      <c r="E36" s="110"/>
      <c r="F36" s="110"/>
      <c r="G36" s="110"/>
      <c r="H36" s="110"/>
      <c r="I36" s="110"/>
    </row>
    <row r="37" spans="2:9" s="6" customFormat="1" ht="76.5" customHeight="1" x14ac:dyDescent="0.35">
      <c r="B37" s="53">
        <f>B36+1</f>
        <v>2</v>
      </c>
      <c r="C37" s="111" t="s">
        <v>161</v>
      </c>
      <c r="D37" s="112"/>
      <c r="E37" s="112"/>
      <c r="F37" s="112"/>
      <c r="G37" s="112"/>
      <c r="H37" s="112"/>
      <c r="I37" s="113"/>
    </row>
    <row r="38" spans="2:9" s="6" customFormat="1" ht="58.15" customHeight="1" x14ac:dyDescent="0.35">
      <c r="B38" s="53">
        <f t="shared" ref="B38:B50" si="0">B37+1</f>
        <v>3</v>
      </c>
      <c r="C38" s="111" t="s">
        <v>164</v>
      </c>
      <c r="D38" s="112"/>
      <c r="E38" s="112"/>
      <c r="F38" s="112"/>
      <c r="G38" s="112"/>
      <c r="H38" s="112"/>
      <c r="I38" s="113"/>
    </row>
    <row r="39" spans="2:9" s="6" customFormat="1" ht="73.150000000000006" customHeight="1" x14ac:dyDescent="0.35">
      <c r="B39" s="53">
        <f t="shared" si="0"/>
        <v>4</v>
      </c>
      <c r="C39" s="111" t="s">
        <v>167</v>
      </c>
      <c r="D39" s="112"/>
      <c r="E39" s="112"/>
      <c r="F39" s="112"/>
      <c r="G39" s="112"/>
      <c r="H39" s="112"/>
      <c r="I39" s="113"/>
    </row>
    <row r="40" spans="2:9" s="6" customFormat="1" ht="59.65" customHeight="1" x14ac:dyDescent="0.35">
      <c r="B40" s="53">
        <f t="shared" si="0"/>
        <v>5</v>
      </c>
      <c r="C40" s="111" t="s">
        <v>171</v>
      </c>
      <c r="D40" s="112"/>
      <c r="E40" s="112"/>
      <c r="F40" s="112"/>
      <c r="G40" s="112"/>
      <c r="H40" s="112"/>
      <c r="I40" s="113"/>
    </row>
    <row r="41" spans="2:9" s="6" customFormat="1" ht="52.15" customHeight="1" x14ac:dyDescent="0.35">
      <c r="B41" s="53">
        <f t="shared" si="0"/>
        <v>6</v>
      </c>
      <c r="C41" s="111" t="s">
        <v>174</v>
      </c>
      <c r="D41" s="112"/>
      <c r="E41" s="112"/>
      <c r="F41" s="112"/>
      <c r="G41" s="112"/>
      <c r="H41" s="112"/>
      <c r="I41" s="113"/>
    </row>
    <row r="42" spans="2:9" s="6" customFormat="1" ht="54.4" customHeight="1" x14ac:dyDescent="0.35">
      <c r="B42" s="53">
        <f t="shared" si="0"/>
        <v>7</v>
      </c>
      <c r="C42" s="111" t="s">
        <v>177</v>
      </c>
      <c r="D42" s="112"/>
      <c r="E42" s="112"/>
      <c r="F42" s="112"/>
      <c r="G42" s="112"/>
      <c r="H42" s="112"/>
      <c r="I42" s="113"/>
    </row>
    <row r="43" spans="2:9" s="6" customFormat="1" ht="67.150000000000006" customHeight="1" x14ac:dyDescent="0.35">
      <c r="B43" s="53">
        <f t="shared" si="0"/>
        <v>8</v>
      </c>
      <c r="C43" s="111" t="s">
        <v>180</v>
      </c>
      <c r="D43" s="112"/>
      <c r="E43" s="112"/>
      <c r="F43" s="112"/>
      <c r="G43" s="112"/>
      <c r="H43" s="112"/>
      <c r="I43" s="113"/>
    </row>
    <row r="44" spans="2:9" s="6" customFormat="1" ht="67.150000000000006" customHeight="1" x14ac:dyDescent="0.35">
      <c r="B44" s="53">
        <f t="shared" si="0"/>
        <v>9</v>
      </c>
      <c r="C44" s="111" t="s">
        <v>184</v>
      </c>
      <c r="D44" s="112"/>
      <c r="E44" s="112"/>
      <c r="F44" s="112"/>
      <c r="G44" s="112"/>
      <c r="H44" s="112"/>
      <c r="I44" s="113"/>
    </row>
    <row r="45" spans="2:9" s="6" customFormat="1" ht="56.65" customHeight="1" x14ac:dyDescent="0.35">
      <c r="B45" s="53">
        <f t="shared" si="0"/>
        <v>10</v>
      </c>
      <c r="C45" s="111" t="s">
        <v>188</v>
      </c>
      <c r="D45" s="112"/>
      <c r="E45" s="112"/>
      <c r="F45" s="112"/>
      <c r="G45" s="112"/>
      <c r="H45" s="112"/>
      <c r="I45" s="113"/>
    </row>
    <row r="46" spans="2:9" s="6" customFormat="1" ht="94.9" customHeight="1" x14ac:dyDescent="0.35">
      <c r="B46" s="53">
        <f t="shared" si="0"/>
        <v>11</v>
      </c>
      <c r="C46" s="111" t="s">
        <v>191</v>
      </c>
      <c r="D46" s="112"/>
      <c r="E46" s="112"/>
      <c r="F46" s="112"/>
      <c r="G46" s="112"/>
      <c r="H46" s="112"/>
      <c r="I46" s="113"/>
    </row>
    <row r="47" spans="2:9" s="6" customFormat="1" ht="47.65" customHeight="1" x14ac:dyDescent="0.35">
      <c r="B47" s="53">
        <f t="shared" si="0"/>
        <v>12</v>
      </c>
      <c r="C47" s="111" t="s">
        <v>194</v>
      </c>
      <c r="D47" s="112"/>
      <c r="E47" s="112"/>
      <c r="F47" s="112"/>
      <c r="G47" s="112"/>
      <c r="H47" s="112"/>
      <c r="I47" s="113"/>
    </row>
    <row r="48" spans="2:9" s="6" customFormat="1" ht="46.9" customHeight="1" x14ac:dyDescent="0.35">
      <c r="B48" s="53">
        <f t="shared" si="0"/>
        <v>13</v>
      </c>
      <c r="C48" s="111" t="s">
        <v>198</v>
      </c>
      <c r="D48" s="112"/>
      <c r="E48" s="112"/>
      <c r="F48" s="112"/>
      <c r="G48" s="112"/>
      <c r="H48" s="112"/>
      <c r="I48" s="113"/>
    </row>
    <row r="49" spans="2:9" s="6" customFormat="1" ht="31.15" customHeight="1" x14ac:dyDescent="0.35">
      <c r="B49" s="53">
        <f t="shared" si="0"/>
        <v>14</v>
      </c>
      <c r="C49" s="111" t="s">
        <v>201</v>
      </c>
      <c r="D49" s="112"/>
      <c r="E49" s="112"/>
      <c r="F49" s="112"/>
      <c r="G49" s="112"/>
      <c r="H49" s="112"/>
      <c r="I49" s="113"/>
    </row>
    <row r="50" spans="2:9" s="6" customFormat="1" ht="48.4" customHeight="1" x14ac:dyDescent="0.35">
      <c r="B50" s="53">
        <f t="shared" si="0"/>
        <v>15</v>
      </c>
      <c r="C50" s="111" t="s">
        <v>205</v>
      </c>
      <c r="D50" s="112"/>
      <c r="E50" s="112"/>
      <c r="F50" s="112"/>
      <c r="G50" s="112"/>
      <c r="H50" s="112"/>
      <c r="I50" s="113"/>
    </row>
    <row r="51" spans="2:9" s="6" customFormat="1" ht="12.75" x14ac:dyDescent="0.35"/>
    <row r="52" spans="2:9" s="6" customFormat="1" ht="12.75" x14ac:dyDescent="0.35"/>
    <row r="53" spans="2:9" s="6" customFormat="1" ht="12.75" x14ac:dyDescent="0.35"/>
    <row r="54" spans="2:9" s="6" customFormat="1" ht="12.75" x14ac:dyDescent="0.35"/>
    <row r="55" spans="2:9" x14ac:dyDescent="0.35"/>
    <row r="56" spans="2:9" x14ac:dyDescent="0.35"/>
    <row r="57" spans="2:9" x14ac:dyDescent="0.35"/>
    <row r="58" spans="2:9" x14ac:dyDescent="0.35"/>
    <row r="59" spans="2:9" x14ac:dyDescent="0.35"/>
    <row r="60" spans="2:9" x14ac:dyDescent="0.35"/>
    <row r="61" spans="2:9" x14ac:dyDescent="0.35"/>
    <row r="62" spans="2:9" x14ac:dyDescent="0.35"/>
    <row r="63" spans="2:9" x14ac:dyDescent="0.35"/>
    <row r="64" spans="2:9" x14ac:dyDescent="0.35"/>
    <row r="65" x14ac:dyDescent="0.35"/>
    <row r="66" x14ac:dyDescent="0.35"/>
    <row r="67" x14ac:dyDescent="0.35"/>
  </sheetData>
  <mergeCells count="24">
    <mergeCell ref="H5:AF5"/>
    <mergeCell ref="C40:I40"/>
    <mergeCell ref="B33:I33"/>
    <mergeCell ref="C35:I35"/>
    <mergeCell ref="C36:I36"/>
    <mergeCell ref="C37:I37"/>
    <mergeCell ref="C38:I38"/>
    <mergeCell ref="C39:I39"/>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57362"/>
  </sheetPr>
  <dimension ref="A1:DE53"/>
  <sheetViews>
    <sheetView showGridLines="0" zoomScale="85" zoomScaleNormal="85" workbookViewId="0">
      <selection activeCell="D12" sqref="D12"/>
    </sheetView>
  </sheetViews>
  <sheetFormatPr defaultColWidth="0" defaultRowHeight="13.5" zeroHeight="1" x14ac:dyDescent="0.35"/>
  <cols>
    <col min="1" max="1" width="2.3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6384" width="8.75" hidden="1"/>
  </cols>
  <sheetData>
    <row r="1" spans="1:88" ht="22.5" customHeight="1" x14ac:dyDescent="0.35">
      <c r="B1" s="102" t="s">
        <v>206</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51" t="s">
        <v>327</v>
      </c>
      <c r="C4" s="51"/>
      <c r="D4" s="124" t="str">
        <f>'Cover sheet'!C6</f>
        <v>Norwich and the Broads</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208</v>
      </c>
      <c r="E7" s="31" t="s">
        <v>44</v>
      </c>
      <c r="F7" s="31">
        <v>2</v>
      </c>
      <c r="G7" s="39"/>
      <c r="H7" s="88">
        <v>66.087814949973705</v>
      </c>
      <c r="I7" s="88">
        <v>66.646461833078064</v>
      </c>
      <c r="J7" s="88">
        <v>67.277656358570141</v>
      </c>
      <c r="K7" s="88">
        <v>68.041939589183116</v>
      </c>
      <c r="L7" s="88">
        <v>68.737153417692468</v>
      </c>
      <c r="M7" s="88">
        <v>69.27390066223218</v>
      </c>
      <c r="N7" s="88">
        <v>69.66911218314992</v>
      </c>
      <c r="O7" s="88">
        <v>70.032304418268851</v>
      </c>
      <c r="P7" s="88">
        <v>70.315381788158959</v>
      </c>
      <c r="Q7" s="88">
        <v>70.422427748359667</v>
      </c>
      <c r="R7" s="88">
        <v>70.52750073295293</v>
      </c>
      <c r="S7" s="88">
        <v>70.633802138056424</v>
      </c>
      <c r="T7" s="88">
        <v>70.737742122592195</v>
      </c>
      <c r="U7" s="88">
        <v>70.84309788037028</v>
      </c>
      <c r="V7" s="88">
        <v>70.948794787822962</v>
      </c>
      <c r="W7" s="88">
        <v>71.061920476542113</v>
      </c>
      <c r="X7" s="88">
        <v>71.178463640350287</v>
      </c>
      <c r="Y7" s="88">
        <v>71.295642116639016</v>
      </c>
      <c r="Z7" s="88">
        <v>71.11993924322114</v>
      </c>
      <c r="AA7" s="88">
        <v>71.273127754555844</v>
      </c>
      <c r="AB7" s="88">
        <v>70.988272526104339</v>
      </c>
      <c r="AC7" s="88">
        <v>71.134302473847882</v>
      </c>
      <c r="AD7" s="88">
        <v>71.285017635144499</v>
      </c>
      <c r="AE7" s="88">
        <v>71.440705437772721</v>
      </c>
      <c r="AF7" s="88">
        <v>71.601131651023238</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211</v>
      </c>
      <c r="E8" s="27" t="s">
        <v>44</v>
      </c>
      <c r="F8" s="27">
        <v>2</v>
      </c>
      <c r="G8" s="39"/>
      <c r="H8" s="88">
        <v>80.650880783927207</v>
      </c>
      <c r="I8" s="88">
        <v>80.650880783927207</v>
      </c>
      <c r="J8" s="88">
        <v>75.733144150760907</v>
      </c>
      <c r="K8" s="88">
        <v>75.733144150760907</v>
      </c>
      <c r="L8" s="88">
        <v>75.733144150760907</v>
      </c>
      <c r="M8" s="88">
        <v>75.733144150760907</v>
      </c>
      <c r="N8" s="88">
        <v>75.733144150760907</v>
      </c>
      <c r="O8" s="88">
        <v>75.733144150760907</v>
      </c>
      <c r="P8" s="88">
        <v>75.733144150760907</v>
      </c>
      <c r="Q8" s="88">
        <v>75.733144150760907</v>
      </c>
      <c r="R8" s="88">
        <v>75.733144150760907</v>
      </c>
      <c r="S8" s="88">
        <v>75.733144150760907</v>
      </c>
      <c r="T8" s="88">
        <v>75.733144150760907</v>
      </c>
      <c r="U8" s="88">
        <v>75.733144150760907</v>
      </c>
      <c r="V8" s="88">
        <v>75.733144150760907</v>
      </c>
      <c r="W8" s="88">
        <v>75.733144150760907</v>
      </c>
      <c r="X8" s="88">
        <v>75.733144150760907</v>
      </c>
      <c r="Y8" s="88">
        <v>75.733144150760907</v>
      </c>
      <c r="Z8" s="88">
        <v>75.733144150760907</v>
      </c>
      <c r="AA8" s="88">
        <v>75.733144150760907</v>
      </c>
      <c r="AB8" s="88">
        <v>75.733144150760907</v>
      </c>
      <c r="AC8" s="88">
        <v>75.733144150760907</v>
      </c>
      <c r="AD8" s="88">
        <v>75.733144150760907</v>
      </c>
      <c r="AE8" s="88">
        <v>75.733144150760907</v>
      </c>
      <c r="AF8" s="88">
        <v>75.733144150760907</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1" x14ac:dyDescent="0.35">
      <c r="B9" s="60">
        <f t="shared" ref="B9:B11" si="0">B8+1</f>
        <v>3</v>
      </c>
      <c r="C9" s="26" t="s">
        <v>213</v>
      </c>
      <c r="D9" s="27" t="s">
        <v>214</v>
      </c>
      <c r="E9" s="27" t="s">
        <v>44</v>
      </c>
      <c r="F9" s="27">
        <v>2</v>
      </c>
      <c r="G9" s="39"/>
      <c r="H9" s="88">
        <v>80.650880783927207</v>
      </c>
      <c r="I9" s="88">
        <v>80.650880783927207</v>
      </c>
      <c r="J9" s="88">
        <v>75.733144150760907</v>
      </c>
      <c r="K9" s="88">
        <v>75.733144150760907</v>
      </c>
      <c r="L9" s="88">
        <v>75.733144150760907</v>
      </c>
      <c r="M9" s="88">
        <v>75.733144150760907</v>
      </c>
      <c r="N9" s="88">
        <v>75.733144150760907</v>
      </c>
      <c r="O9" s="88">
        <v>75.733144150760907</v>
      </c>
      <c r="P9" s="88">
        <v>75.733144150760907</v>
      </c>
      <c r="Q9" s="88">
        <v>75.733144150760907</v>
      </c>
      <c r="R9" s="88">
        <v>75.733144150760907</v>
      </c>
      <c r="S9" s="88">
        <v>75.733144150760907</v>
      </c>
      <c r="T9" s="88">
        <v>75.733144150760907</v>
      </c>
      <c r="U9" s="88">
        <v>75.733144150760907</v>
      </c>
      <c r="V9" s="88">
        <v>75.733144150760907</v>
      </c>
      <c r="W9" s="88">
        <v>75.733144150760907</v>
      </c>
      <c r="X9" s="88">
        <v>75.733144150760907</v>
      </c>
      <c r="Y9" s="88">
        <v>75.733144150760907</v>
      </c>
      <c r="Z9" s="88">
        <v>75.733144150760907</v>
      </c>
      <c r="AA9" s="88">
        <v>75.733144150760907</v>
      </c>
      <c r="AB9" s="88">
        <v>75.733144150760907</v>
      </c>
      <c r="AC9" s="88">
        <v>75.733144150760907</v>
      </c>
      <c r="AD9" s="88">
        <v>75.733144150760907</v>
      </c>
      <c r="AE9" s="88">
        <v>75.733144150760907</v>
      </c>
      <c r="AF9" s="88">
        <v>75.733144150760907</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1:88" ht="51" x14ac:dyDescent="0.35">
      <c r="B10" s="60">
        <f t="shared" si="0"/>
        <v>4</v>
      </c>
      <c r="C10" s="26" t="s">
        <v>216</v>
      </c>
      <c r="D10" s="27" t="s">
        <v>217</v>
      </c>
      <c r="E10" s="27" t="s">
        <v>44</v>
      </c>
      <c r="F10" s="27">
        <v>2</v>
      </c>
      <c r="G10" s="39"/>
      <c r="H10" s="88">
        <v>4.0647390817823608</v>
      </c>
      <c r="I10" s="88">
        <v>4.1130219239794483</v>
      </c>
      <c r="J10" s="88">
        <v>4.190448496645887</v>
      </c>
      <c r="K10" s="88">
        <v>4.3010231745682743</v>
      </c>
      <c r="L10" s="88">
        <v>4.3717726651404529</v>
      </c>
      <c r="M10" s="88">
        <v>4.5157071456822431</v>
      </c>
      <c r="N10" s="88">
        <v>4.537820716794279</v>
      </c>
      <c r="O10" s="88">
        <v>4.6120386253542964</v>
      </c>
      <c r="P10" s="88">
        <v>4.7407407644154942</v>
      </c>
      <c r="Q10" s="88">
        <v>4.7817343154843037</v>
      </c>
      <c r="R10" s="88">
        <v>4.9003011799114304</v>
      </c>
      <c r="S10" s="88">
        <v>4.9438829968545974</v>
      </c>
      <c r="T10" s="88">
        <v>5.0739655294336794</v>
      </c>
      <c r="U10" s="88">
        <v>5.0447825850942234</v>
      </c>
      <c r="V10" s="88">
        <v>5.1525870193804337</v>
      </c>
      <c r="W10" s="88">
        <v>5.2381974537328144</v>
      </c>
      <c r="X10" s="88">
        <v>5.3422609730988873</v>
      </c>
      <c r="Y10" s="88">
        <v>5.351122291473696</v>
      </c>
      <c r="Z10" s="88">
        <v>5.3605196279609215</v>
      </c>
      <c r="AA10" s="88">
        <v>5.3720862528915285</v>
      </c>
      <c r="AB10" s="88">
        <v>4.6639917576219228</v>
      </c>
      <c r="AC10" s="88">
        <v>4.6735506477312043</v>
      </c>
      <c r="AD10" s="88">
        <v>4.6834149269765888</v>
      </c>
      <c r="AE10" s="88">
        <v>4.6936032091105728</v>
      </c>
      <c r="AF10" s="88">
        <v>4.7041002138439234</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1:88" ht="51" x14ac:dyDescent="0.35">
      <c r="B11" s="60">
        <f t="shared" si="0"/>
        <v>5</v>
      </c>
      <c r="C11" s="26" t="s">
        <v>219</v>
      </c>
      <c r="D11" s="27" t="s">
        <v>220</v>
      </c>
      <c r="E11" s="27" t="s">
        <v>44</v>
      </c>
      <c r="F11" s="27">
        <v>2</v>
      </c>
      <c r="G11" s="39"/>
      <c r="H11" s="95">
        <v>10.498326752171142</v>
      </c>
      <c r="I11" s="95">
        <v>9.8913970268696936</v>
      </c>
      <c r="J11" s="95">
        <v>4.265039295544879</v>
      </c>
      <c r="K11" s="95">
        <v>3.390181387009517</v>
      </c>
      <c r="L11" s="95">
        <v>2.6242180679279858</v>
      </c>
      <c r="M11" s="95">
        <v>1.9435363428464845</v>
      </c>
      <c r="N11" s="95">
        <v>1.5262112508167078</v>
      </c>
      <c r="O11" s="95">
        <v>1.0888011071377601</v>
      </c>
      <c r="P11" s="95">
        <v>0.67702159818645402</v>
      </c>
      <c r="Q11" s="95">
        <v>0.52898208691693682</v>
      </c>
      <c r="R11" s="95">
        <v>0.30534223789654646</v>
      </c>
      <c r="S11" s="95">
        <v>0.15545901584988542</v>
      </c>
      <c r="T11" s="95">
        <v>-7.856350126496725E-2</v>
      </c>
      <c r="U11" s="95">
        <v>-0.15473631470359628</v>
      </c>
      <c r="V11" s="95">
        <v>-0.36823765644248851</v>
      </c>
      <c r="W11" s="95">
        <v>-0.56697377951402039</v>
      </c>
      <c r="X11" s="95">
        <v>-0.78758046268826742</v>
      </c>
      <c r="Y11" s="95">
        <v>-0.91362025735180463</v>
      </c>
      <c r="Z11" s="95">
        <v>-0.7473147204211541</v>
      </c>
      <c r="AA11" s="95">
        <v>-0.91206985668646556</v>
      </c>
      <c r="AB11" s="95">
        <v>8.0879867034645336E-2</v>
      </c>
      <c r="AC11" s="95">
        <v>-7.4708970818178955E-2</v>
      </c>
      <c r="AD11" s="95">
        <v>-0.23528841136018031</v>
      </c>
      <c r="AE11" s="95">
        <v>-0.40116449612238636</v>
      </c>
      <c r="AF11" s="95">
        <v>-0.57208771410625392</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ht="13.9" customHeight="1" x14ac:dyDescent="0.35"/>
    <row r="13" spans="1:88" ht="13.9" customHeight="1" x14ac:dyDescent="0.35"/>
    <row r="14" spans="1:88" ht="13.9" customHeight="1" x14ac:dyDescent="0.35"/>
    <row r="15" spans="1:88" ht="13.9" customHeight="1" x14ac:dyDescent="0.4">
      <c r="B15" s="48" t="s">
        <v>333</v>
      </c>
    </row>
    <row r="16" spans="1:88" ht="13.9" customHeight="1" x14ac:dyDescent="0.35"/>
    <row r="17" spans="2:9" ht="13.9" customHeight="1" x14ac:dyDescent="0.35">
      <c r="B17" s="49"/>
      <c r="C17" t="s">
        <v>334</v>
      </c>
    </row>
    <row r="18" spans="2:9" ht="13.9" customHeight="1" x14ac:dyDescent="0.35"/>
    <row r="19" spans="2:9" ht="13.9" customHeight="1" x14ac:dyDescent="0.35">
      <c r="B19" s="50"/>
      <c r="C19" t="s">
        <v>335</v>
      </c>
    </row>
    <row r="20" spans="2:9" ht="13.9" customHeight="1" x14ac:dyDescent="0.35"/>
    <row r="21" spans="2:9" ht="13.9" customHeight="1" x14ac:dyDescent="0.35"/>
    <row r="22" spans="2:9" ht="13.9" customHeight="1" x14ac:dyDescent="0.35"/>
    <row r="23" spans="2:9" ht="13.9" customHeight="1" x14ac:dyDescent="0.45">
      <c r="B23" s="118" t="s">
        <v>339</v>
      </c>
      <c r="C23" s="119"/>
      <c r="D23" s="119"/>
      <c r="E23" s="119"/>
      <c r="F23" s="119"/>
      <c r="G23" s="119"/>
      <c r="H23" s="119"/>
      <c r="I23" s="120"/>
    </row>
    <row r="24" spans="2:9" ht="13.9" customHeight="1" x14ac:dyDescent="0.35"/>
    <row r="25" spans="2:9" s="6" customFormat="1" x14ac:dyDescent="0.35">
      <c r="B25" s="52" t="s">
        <v>331</v>
      </c>
      <c r="C25" s="121" t="s">
        <v>329</v>
      </c>
      <c r="D25" s="121"/>
      <c r="E25" s="121"/>
      <c r="F25" s="121"/>
      <c r="G25" s="121"/>
      <c r="H25" s="121"/>
      <c r="I25" s="121"/>
    </row>
    <row r="26" spans="2:9" s="6" customFormat="1" ht="72.400000000000006" customHeight="1" x14ac:dyDescent="0.35">
      <c r="B26" s="53">
        <v>1</v>
      </c>
      <c r="C26" s="109" t="s">
        <v>209</v>
      </c>
      <c r="D26" s="110"/>
      <c r="E26" s="110"/>
      <c r="F26" s="110"/>
      <c r="G26" s="110"/>
      <c r="H26" s="110"/>
      <c r="I26" s="110"/>
    </row>
    <row r="27" spans="2:9" s="6" customFormat="1" ht="54" customHeight="1" x14ac:dyDescent="0.35">
      <c r="B27" s="53">
        <v>2</v>
      </c>
      <c r="C27" s="109" t="s">
        <v>212</v>
      </c>
      <c r="D27" s="110"/>
      <c r="E27" s="110"/>
      <c r="F27" s="110"/>
      <c r="G27" s="110"/>
      <c r="H27" s="110"/>
      <c r="I27" s="110"/>
    </row>
    <row r="28" spans="2:9" s="6" customFormat="1" ht="54" customHeight="1" x14ac:dyDescent="0.35">
      <c r="B28" s="53">
        <v>3</v>
      </c>
      <c r="C28" s="109" t="s">
        <v>215</v>
      </c>
      <c r="D28" s="110"/>
      <c r="E28" s="110"/>
      <c r="F28" s="110"/>
      <c r="G28" s="110"/>
      <c r="H28" s="110"/>
      <c r="I28" s="110"/>
    </row>
    <row r="29" spans="2:9" s="6" customFormat="1" ht="54" customHeight="1" x14ac:dyDescent="0.35">
      <c r="B29" s="53">
        <v>4</v>
      </c>
      <c r="C29" s="109" t="s">
        <v>218</v>
      </c>
      <c r="D29" s="110"/>
      <c r="E29" s="110"/>
      <c r="F29" s="110"/>
      <c r="G29" s="110"/>
      <c r="H29" s="110"/>
      <c r="I29" s="110"/>
    </row>
    <row r="30" spans="2:9" s="6" customFormat="1" ht="54" customHeight="1" x14ac:dyDescent="0.35">
      <c r="B30" s="53">
        <v>5</v>
      </c>
      <c r="C30" s="109" t="s">
        <v>221</v>
      </c>
      <c r="D30" s="110"/>
      <c r="E30" s="110"/>
      <c r="F30" s="110"/>
      <c r="G30" s="110"/>
      <c r="H30" s="110"/>
      <c r="I30" s="110"/>
    </row>
    <row r="31" spans="2:9" ht="54" customHeight="1" x14ac:dyDescent="0.35"/>
    <row r="32" spans="2:9" ht="54" customHeight="1" x14ac:dyDescent="0.35"/>
    <row r="33" ht="54" customHeight="1" x14ac:dyDescent="0.35"/>
    <row r="34" ht="54" customHeight="1" x14ac:dyDescent="0.35"/>
    <row r="35" ht="54" customHeight="1" x14ac:dyDescent="0.35"/>
    <row r="36" ht="54" customHeight="1" x14ac:dyDescent="0.35"/>
    <row r="37" ht="54" customHeight="1" x14ac:dyDescent="0.35"/>
    <row r="38" ht="54" customHeight="1" x14ac:dyDescent="0.35"/>
    <row r="39" ht="54" customHeight="1" x14ac:dyDescent="0.35"/>
    <row r="40" ht="54" customHeight="1" x14ac:dyDescent="0.35"/>
    <row r="41" ht="54" customHeight="1" x14ac:dyDescent="0.35"/>
    <row r="42" ht="54" customHeight="1" x14ac:dyDescent="0.35"/>
    <row r="43" ht="54" customHeight="1" x14ac:dyDescent="0.35"/>
    <row r="44" ht="54" customHeight="1" x14ac:dyDescent="0.35"/>
    <row r="45" ht="54" customHeight="1" x14ac:dyDescent="0.35"/>
    <row r="46" ht="54" customHeight="1" x14ac:dyDescent="0.35"/>
    <row r="47" ht="54" customHeight="1" x14ac:dyDescent="0.35"/>
    <row r="48" x14ac:dyDescent="0.35"/>
    <row r="49" x14ac:dyDescent="0.35"/>
    <row r="50" x14ac:dyDescent="0.35"/>
    <row r="51" x14ac:dyDescent="0.35"/>
    <row r="52" x14ac:dyDescent="0.35"/>
    <row r="53" x14ac:dyDescent="0.35"/>
  </sheetData>
  <mergeCells count="13">
    <mergeCell ref="C29:I29"/>
    <mergeCell ref="C30:I30"/>
    <mergeCell ref="H5:AF5"/>
    <mergeCell ref="B3:C3"/>
    <mergeCell ref="D3:F3"/>
    <mergeCell ref="D4:F4"/>
    <mergeCell ref="C25:I25"/>
    <mergeCell ref="C26:I26"/>
    <mergeCell ref="AG5:CJ5"/>
    <mergeCell ref="B1:F1"/>
    <mergeCell ref="B23:I23"/>
    <mergeCell ref="C27:I27"/>
    <mergeCell ref="C28:I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57362"/>
  </sheetPr>
  <dimension ref="A1:DE45"/>
  <sheetViews>
    <sheetView showGridLines="0" topLeftCell="C1" zoomScaleNormal="100" workbookViewId="0">
      <selection activeCell="F6" sqref="F6"/>
    </sheetView>
  </sheetViews>
  <sheetFormatPr defaultColWidth="0" defaultRowHeight="13.5" zeroHeight="1" x14ac:dyDescent="0.35"/>
  <cols>
    <col min="1" max="1" width="2.625" customWidth="1"/>
    <col min="2" max="2" width="4.125" customWidth="1"/>
    <col min="3" max="3" width="70.625" customWidth="1"/>
    <col min="4" max="4" width="16.625" customWidth="1"/>
    <col min="5" max="5" width="14.625" customWidth="1"/>
    <col min="6" max="6" width="5.625" customWidth="1"/>
    <col min="7" max="7" width="2.625" customWidth="1"/>
    <col min="8" max="109" width="8.75" customWidth="1"/>
    <col min="110" max="16384" width="8.75" hidden="1"/>
  </cols>
  <sheetData>
    <row r="1" spans="1:88" ht="24" x14ac:dyDescent="0.35">
      <c r="B1" s="1" t="s">
        <v>222</v>
      </c>
      <c r="C1" s="1"/>
      <c r="D1" s="21"/>
      <c r="E1" s="22"/>
      <c r="F1" s="21"/>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Norwich and the Broads</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75" customHeight="1" x14ac:dyDescent="0.35">
      <c r="B7" s="60">
        <v>1</v>
      </c>
      <c r="C7" s="30" t="s">
        <v>138</v>
      </c>
      <c r="D7" s="31" t="s">
        <v>223</v>
      </c>
      <c r="E7" s="31" t="s">
        <v>44</v>
      </c>
      <c r="F7" s="31">
        <v>2</v>
      </c>
      <c r="G7" s="39"/>
      <c r="H7" s="88">
        <v>85.63000000000001</v>
      </c>
      <c r="I7" s="88">
        <v>85.63000000000001</v>
      </c>
      <c r="J7" s="88">
        <v>80.63000000000001</v>
      </c>
      <c r="K7" s="88">
        <v>80.63000000000001</v>
      </c>
      <c r="L7" s="88">
        <v>80.63000000000001</v>
      </c>
      <c r="M7" s="88">
        <v>80.63000000000001</v>
      </c>
      <c r="N7" s="88">
        <v>80.63000000000001</v>
      </c>
      <c r="O7" s="88">
        <v>80.63000000000001</v>
      </c>
      <c r="P7" s="88">
        <v>80.63000000000001</v>
      </c>
      <c r="Q7" s="88">
        <v>80.63000000000001</v>
      </c>
      <c r="R7" s="88">
        <v>80.63000000000001</v>
      </c>
      <c r="S7" s="88">
        <v>80.63000000000001</v>
      </c>
      <c r="T7" s="88">
        <v>80.63000000000001</v>
      </c>
      <c r="U7" s="88">
        <v>80.63000000000001</v>
      </c>
      <c r="V7" s="88">
        <v>80.63000000000001</v>
      </c>
      <c r="W7" s="88">
        <v>80.63000000000001</v>
      </c>
      <c r="X7" s="88">
        <v>80.63000000000001</v>
      </c>
      <c r="Y7" s="88">
        <v>80.63000000000001</v>
      </c>
      <c r="Z7" s="88">
        <v>80.63000000000001</v>
      </c>
      <c r="AA7" s="88">
        <v>80.63000000000001</v>
      </c>
      <c r="AB7" s="88">
        <v>80.63000000000001</v>
      </c>
      <c r="AC7" s="88">
        <v>80.63000000000001</v>
      </c>
      <c r="AD7" s="88">
        <v>80.63000000000001</v>
      </c>
      <c r="AE7" s="88">
        <v>80.63000000000001</v>
      </c>
      <c r="AF7" s="88">
        <v>80.63000000000001</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7.4" customHeight="1" x14ac:dyDescent="0.35">
      <c r="B8" s="60">
        <v>2</v>
      </c>
      <c r="C8" s="26" t="s">
        <v>149</v>
      </c>
      <c r="D8" s="27" t="s">
        <v>225</v>
      </c>
      <c r="E8" s="27" t="s">
        <v>44</v>
      </c>
      <c r="F8" s="27">
        <v>2</v>
      </c>
      <c r="G8" s="39"/>
      <c r="H8" s="88">
        <v>3.63</v>
      </c>
      <c r="I8" s="88">
        <v>3.63</v>
      </c>
      <c r="J8" s="88">
        <v>3.63</v>
      </c>
      <c r="K8" s="88">
        <v>3.63</v>
      </c>
      <c r="L8" s="88">
        <v>3.63</v>
      </c>
      <c r="M8" s="88">
        <v>3.63</v>
      </c>
      <c r="N8" s="88">
        <v>3.63</v>
      </c>
      <c r="O8" s="88">
        <v>3.63</v>
      </c>
      <c r="P8" s="88">
        <v>3.63</v>
      </c>
      <c r="Q8" s="88">
        <v>3.63</v>
      </c>
      <c r="R8" s="88">
        <v>3.63</v>
      </c>
      <c r="S8" s="88">
        <v>3.63</v>
      </c>
      <c r="T8" s="88">
        <v>3.63</v>
      </c>
      <c r="U8" s="88">
        <v>3.63</v>
      </c>
      <c r="V8" s="88">
        <v>3.63</v>
      </c>
      <c r="W8" s="88">
        <v>3.63</v>
      </c>
      <c r="X8" s="88">
        <v>3.63</v>
      </c>
      <c r="Y8" s="88">
        <v>3.63</v>
      </c>
      <c r="Z8" s="88">
        <v>3.63</v>
      </c>
      <c r="AA8" s="88">
        <v>3.63</v>
      </c>
      <c r="AB8" s="88">
        <v>3.63</v>
      </c>
      <c r="AC8" s="88">
        <v>3.63</v>
      </c>
      <c r="AD8" s="88">
        <v>3.63</v>
      </c>
      <c r="AE8" s="88">
        <v>3.63</v>
      </c>
      <c r="AF8" s="88">
        <v>3.63</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1:88" ht="59.65" customHeight="1" x14ac:dyDescent="0.35">
      <c r="B9" s="60">
        <v>3</v>
      </c>
      <c r="C9" s="26" t="s">
        <v>152</v>
      </c>
      <c r="D9" s="27" t="s">
        <v>227</v>
      </c>
      <c r="E9" s="27" t="s">
        <v>44</v>
      </c>
      <c r="F9" s="27">
        <v>2</v>
      </c>
      <c r="G9" s="39"/>
      <c r="H9" s="95">
        <v>1.3491192160728094</v>
      </c>
      <c r="I9" s="95">
        <v>1.3491192160728094</v>
      </c>
      <c r="J9" s="95">
        <v>1.2668558492391016</v>
      </c>
      <c r="K9" s="95">
        <v>1.2668558492391016</v>
      </c>
      <c r="L9" s="95">
        <v>1.2668558492391016</v>
      </c>
      <c r="M9" s="95">
        <v>1.2668558492391016</v>
      </c>
      <c r="N9" s="95">
        <v>1.2668558492391016</v>
      </c>
      <c r="O9" s="95">
        <v>1.2668558492391016</v>
      </c>
      <c r="P9" s="95">
        <v>1.2668558492391016</v>
      </c>
      <c r="Q9" s="95">
        <v>1.2668558492391016</v>
      </c>
      <c r="R9" s="95">
        <v>1.2668558492391016</v>
      </c>
      <c r="S9" s="95">
        <v>1.2668558492391016</v>
      </c>
      <c r="T9" s="95">
        <v>1.2668558492391016</v>
      </c>
      <c r="U9" s="95">
        <v>1.2668558492391016</v>
      </c>
      <c r="V9" s="95">
        <v>1.2668558492391016</v>
      </c>
      <c r="W9" s="95">
        <v>1.2668558492391016</v>
      </c>
      <c r="X9" s="95">
        <v>1.2668558492391016</v>
      </c>
      <c r="Y9" s="95">
        <v>1.2668558492391016</v>
      </c>
      <c r="Z9" s="95">
        <v>1.2668558492391016</v>
      </c>
      <c r="AA9" s="95">
        <v>1.2668558492391016</v>
      </c>
      <c r="AB9" s="95">
        <v>1.2668558492391016</v>
      </c>
      <c r="AC9" s="95">
        <v>1.2668558492391016</v>
      </c>
      <c r="AD9" s="95">
        <v>1.2668558492391016</v>
      </c>
      <c r="AE9" s="95">
        <v>1.2668558492391016</v>
      </c>
      <c r="AF9" s="95">
        <v>1.2668558492391016</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x14ac:dyDescent="0.35"/>
    <row r="11" spans="1:88" x14ac:dyDescent="0.35"/>
    <row r="12" spans="1:88" x14ac:dyDescent="0.35"/>
    <row r="13" spans="1:88" ht="13.9" x14ac:dyDescent="0.4">
      <c r="B13" s="48" t="s">
        <v>333</v>
      </c>
    </row>
    <row r="14" spans="1:88" x14ac:dyDescent="0.35"/>
    <row r="15" spans="1:88" x14ac:dyDescent="0.35">
      <c r="B15" s="49"/>
      <c r="C15" t="s">
        <v>334</v>
      </c>
    </row>
    <row r="16" spans="1:88" x14ac:dyDescent="0.35"/>
    <row r="17" spans="2:9" x14ac:dyDescent="0.35">
      <c r="B17" s="50"/>
      <c r="C17" t="s">
        <v>335</v>
      </c>
    </row>
    <row r="18" spans="2:9" x14ac:dyDescent="0.35"/>
    <row r="19" spans="2:9" x14ac:dyDescent="0.35"/>
    <row r="20" spans="2:9" x14ac:dyDescent="0.35"/>
    <row r="21" spans="2:9" ht="14.25" x14ac:dyDescent="0.45">
      <c r="B21" s="118" t="s">
        <v>340</v>
      </c>
      <c r="C21" s="119"/>
      <c r="D21" s="119"/>
      <c r="E21" s="119"/>
      <c r="F21" s="119"/>
      <c r="G21" s="119"/>
      <c r="H21" s="119"/>
      <c r="I21" s="120"/>
    </row>
    <row r="22" spans="2:9" x14ac:dyDescent="0.35"/>
    <row r="23" spans="2:9" s="6" customFormat="1" x14ac:dyDescent="0.35">
      <c r="B23" s="52" t="s">
        <v>331</v>
      </c>
      <c r="C23" s="121" t="s">
        <v>329</v>
      </c>
      <c r="D23" s="121"/>
      <c r="E23" s="121"/>
      <c r="F23" s="121"/>
      <c r="G23" s="121"/>
      <c r="H23" s="121"/>
      <c r="I23" s="121"/>
    </row>
    <row r="24" spans="2:9" s="6" customFormat="1" ht="75.400000000000006" customHeight="1" x14ac:dyDescent="0.35">
      <c r="B24" s="53">
        <v>1</v>
      </c>
      <c r="C24" s="109" t="s">
        <v>224</v>
      </c>
      <c r="D24" s="110"/>
      <c r="E24" s="110"/>
      <c r="F24" s="110"/>
      <c r="G24" s="110"/>
      <c r="H24" s="110"/>
      <c r="I24" s="110"/>
    </row>
    <row r="25" spans="2:9" s="6" customFormat="1" ht="118.5" customHeight="1" x14ac:dyDescent="0.35">
      <c r="B25" s="53">
        <v>2</v>
      </c>
      <c r="C25" s="109" t="s">
        <v>226</v>
      </c>
      <c r="D25" s="110"/>
      <c r="E25" s="110"/>
      <c r="F25" s="110"/>
      <c r="G25" s="110"/>
      <c r="H25" s="110"/>
      <c r="I25" s="110"/>
    </row>
    <row r="26" spans="2:9" s="6" customFormat="1" ht="85.5" customHeight="1" x14ac:dyDescent="0.35">
      <c r="B26" s="53">
        <v>3</v>
      </c>
      <c r="C26" s="109" t="s">
        <v>228</v>
      </c>
      <c r="D26" s="110"/>
      <c r="E26" s="110"/>
      <c r="F26" s="110"/>
      <c r="G26" s="110"/>
      <c r="H26" s="110"/>
      <c r="I26" s="110"/>
    </row>
    <row r="27" spans="2:9" x14ac:dyDescent="0.35"/>
    <row r="28" spans="2:9" x14ac:dyDescent="0.35"/>
    <row r="29" spans="2:9" x14ac:dyDescent="0.35"/>
    <row r="30" spans="2:9" x14ac:dyDescent="0.35"/>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sheetData>
  <mergeCells count="11">
    <mergeCell ref="C26:I26"/>
    <mergeCell ref="B3:C3"/>
    <mergeCell ref="B4:C4"/>
    <mergeCell ref="D3:F3"/>
    <mergeCell ref="D4:F4"/>
    <mergeCell ref="H5:AF5"/>
    <mergeCell ref="AG5:CJ5"/>
    <mergeCell ref="B21:I21"/>
    <mergeCell ref="C23:I23"/>
    <mergeCell ref="C24:I24"/>
    <mergeCell ref="C25:I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57362"/>
  </sheetPr>
  <dimension ref="A1:DF67"/>
  <sheetViews>
    <sheetView showGridLines="0" zoomScaleNormal="100" workbookViewId="0">
      <pane xSplit="6" ySplit="6" topLeftCell="G15" activePane="bottomRight" state="frozen"/>
      <selection activeCell="E12" sqref="E12"/>
      <selection pane="topRight" activeCell="E12" sqref="E12"/>
      <selection pane="bottomLeft" activeCell="E12" sqref="E12"/>
      <selection pane="bottomRight" activeCell="C16" sqref="C16"/>
    </sheetView>
  </sheetViews>
  <sheetFormatPr defaultColWidth="0" defaultRowHeight="13.5" zeroHeight="1" x14ac:dyDescent="0.35"/>
  <cols>
    <col min="1" max="1" width="1.75" customWidth="1"/>
    <col min="2" max="2" width="4.125" customWidth="1"/>
    <col min="3" max="3" width="70.625" customWidth="1"/>
    <col min="4" max="4" width="16.625" customWidth="1"/>
    <col min="5" max="5" width="14.625" customWidth="1"/>
    <col min="6" max="6" width="5.625" customWidth="1"/>
    <col min="7" max="7" width="3.25" customWidth="1"/>
    <col min="8" max="109" width="8.75" customWidth="1"/>
    <col min="110" max="110" width="0" hidden="1" customWidth="1"/>
    <col min="111" max="16384" width="8.75" hidden="1"/>
  </cols>
  <sheetData>
    <row r="1" spans="2:88" ht="22.5" customHeight="1" x14ac:dyDescent="0.35">
      <c r="B1" s="102" t="s">
        <v>229</v>
      </c>
      <c r="C1" s="102"/>
      <c r="D1" s="102"/>
      <c r="E1" s="102"/>
      <c r="F1" s="102"/>
      <c r="G1" s="23"/>
    </row>
    <row r="2" spans="2:88" ht="13.9" thickBot="1" x14ac:dyDescent="0.4">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2:88" ht="15.4" thickBot="1" x14ac:dyDescent="0.4">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2:88" ht="15.4" thickBot="1" x14ac:dyDescent="0.4">
      <c r="B4" s="114" t="s">
        <v>327</v>
      </c>
      <c r="C4" s="115"/>
      <c r="D4" s="124" t="str">
        <f>'Cover sheet'!C6</f>
        <v>Norwich and the Broads</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2:88" ht="15" thickBot="1" x14ac:dyDescent="0.55000000000000004">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2: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2:88" ht="51" x14ac:dyDescent="0.35">
      <c r="B7" s="60">
        <v>1</v>
      </c>
      <c r="C7" s="30" t="s">
        <v>156</v>
      </c>
      <c r="D7" s="31" t="s">
        <v>230</v>
      </c>
      <c r="E7" s="31" t="s">
        <v>44</v>
      </c>
      <c r="F7" s="31">
        <v>2</v>
      </c>
      <c r="H7" s="88">
        <v>11.30709731409263</v>
      </c>
      <c r="I7" s="88">
        <v>11.214976921990019</v>
      </c>
      <c r="J7" s="88">
        <v>11.125252221280203</v>
      </c>
      <c r="K7" s="88">
        <v>11.037966131287584</v>
      </c>
      <c r="L7" s="88">
        <v>10.95512708707785</v>
      </c>
      <c r="M7" s="88">
        <v>10.876819632866152</v>
      </c>
      <c r="N7" s="88">
        <v>10.801757282703806</v>
      </c>
      <c r="O7" s="88">
        <v>10.728335764147095</v>
      </c>
      <c r="P7" s="88">
        <v>10.659214757652169</v>
      </c>
      <c r="Q7" s="88">
        <v>10.590462863569748</v>
      </c>
      <c r="R7" s="88">
        <v>10.523873128525866</v>
      </c>
      <c r="S7" s="88">
        <v>10.465934071931269</v>
      </c>
      <c r="T7" s="88">
        <v>10.410950719531435</v>
      </c>
      <c r="U7" s="88">
        <v>10.358772969924109</v>
      </c>
      <c r="V7" s="88">
        <v>10.309257923805761</v>
      </c>
      <c r="W7" s="88">
        <v>10.262269503003461</v>
      </c>
      <c r="X7" s="88">
        <v>10.21767809089935</v>
      </c>
      <c r="Y7" s="88">
        <v>10.175360193038101</v>
      </c>
      <c r="Z7" s="88">
        <v>9.8351981167776028</v>
      </c>
      <c r="AA7" s="88">
        <v>9.8000141743978837</v>
      </c>
      <c r="AB7" s="88">
        <v>9.3561898582213257</v>
      </c>
      <c r="AC7" s="88">
        <v>9.3240378419265859</v>
      </c>
      <c r="AD7" s="88">
        <v>9.2936841641337349</v>
      </c>
      <c r="AE7" s="88">
        <v>9.2650343876427659</v>
      </c>
      <c r="AF7" s="88">
        <v>9.2379983868235342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2:88" ht="51" x14ac:dyDescent="0.35">
      <c r="B8" s="60">
        <v>2</v>
      </c>
      <c r="C8" s="26" t="s">
        <v>159</v>
      </c>
      <c r="D8" s="27" t="s">
        <v>232</v>
      </c>
      <c r="E8" s="27" t="s">
        <v>44</v>
      </c>
      <c r="F8" s="27">
        <v>2</v>
      </c>
      <c r="H8" s="88">
        <v>4.6816768795337582E-2</v>
      </c>
      <c r="I8" s="88">
        <v>4.7413617443630658E-2</v>
      </c>
      <c r="J8" s="88">
        <v>4.7983587365035475E-2</v>
      </c>
      <c r="K8" s="88">
        <v>4.8507964954997485E-2</v>
      </c>
      <c r="L8" s="88">
        <v>4.908243656867417E-2</v>
      </c>
      <c r="M8" s="88">
        <v>4.9724512902779398E-2</v>
      </c>
      <c r="N8" s="88">
        <v>5.0381733773537891E-2</v>
      </c>
      <c r="O8" s="88">
        <v>5.1036435608910143E-2</v>
      </c>
      <c r="P8" s="88">
        <v>5.173625052604218E-2</v>
      </c>
      <c r="Q8" s="88">
        <v>5.2392536282919337E-2</v>
      </c>
      <c r="R8" s="88">
        <v>5.3074803115530464E-2</v>
      </c>
      <c r="S8" s="88">
        <v>5.3939612200138848E-2</v>
      </c>
      <c r="T8" s="88">
        <v>5.4845557920415122E-2</v>
      </c>
      <c r="U8" s="88">
        <v>5.5792607275127651E-2</v>
      </c>
      <c r="V8" s="88">
        <v>5.6779658288662785E-2</v>
      </c>
      <c r="W8" s="88">
        <v>5.780359620016931E-2</v>
      </c>
      <c r="X8" s="88">
        <v>5.8864780634964892E-2</v>
      </c>
      <c r="Y8" s="88">
        <v>5.9959888489958368E-2</v>
      </c>
      <c r="Z8" s="88">
        <v>6.1087351895924819E-2</v>
      </c>
      <c r="AA8" s="88">
        <v>6.2243966674004211E-2</v>
      </c>
      <c r="AB8" s="88">
        <v>6.342835610808252E-2</v>
      </c>
      <c r="AC8" s="88">
        <v>6.463897955990458E-2</v>
      </c>
      <c r="AD8" s="88">
        <v>6.5874127262269211E-2</v>
      </c>
      <c r="AE8" s="88">
        <v>6.713191608557563E-2</v>
      </c>
      <c r="AF8" s="88">
        <v>6.8409859396808007E-2</v>
      </c>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8"/>
    </row>
    <row r="9" spans="2:88" ht="51" x14ac:dyDescent="0.35">
      <c r="B9" s="60">
        <v>3</v>
      </c>
      <c r="C9" s="26" t="s">
        <v>162</v>
      </c>
      <c r="D9" s="27" t="s">
        <v>234</v>
      </c>
      <c r="E9" s="27" t="s">
        <v>44</v>
      </c>
      <c r="F9" s="27">
        <v>2</v>
      </c>
      <c r="H9" s="88">
        <v>32.147333572351563</v>
      </c>
      <c r="I9" s="88">
        <v>33.048059718460806</v>
      </c>
      <c r="J9" s="88">
        <v>34.102483994485453</v>
      </c>
      <c r="K9" s="88">
        <v>35.246897767647162</v>
      </c>
      <c r="L9" s="88">
        <v>36.307540918345119</v>
      </c>
      <c r="M9" s="88">
        <v>37.211655883674823</v>
      </c>
      <c r="N9" s="88">
        <v>37.926104893954161</v>
      </c>
      <c r="O9" s="88">
        <v>38.608154733818104</v>
      </c>
      <c r="P9" s="88">
        <v>39.187940380699736</v>
      </c>
      <c r="Q9" s="88">
        <v>39.576637233201716</v>
      </c>
      <c r="R9" s="88">
        <v>39.943220806661273</v>
      </c>
      <c r="S9" s="88">
        <v>40.286915494386108</v>
      </c>
      <c r="T9" s="88">
        <v>40.6275323053639</v>
      </c>
      <c r="U9" s="88">
        <v>40.951320501598381</v>
      </c>
      <c r="V9" s="88">
        <v>41.258684432265682</v>
      </c>
      <c r="W9" s="88">
        <v>41.624075479284635</v>
      </c>
      <c r="X9" s="88">
        <v>42.003191035201262</v>
      </c>
      <c r="Y9" s="88">
        <v>42.365864311808181</v>
      </c>
      <c r="Z9" s="88">
        <v>42.722312801344231</v>
      </c>
      <c r="AA9" s="88">
        <v>43.096056574913625</v>
      </c>
      <c r="AB9" s="88">
        <v>43.434768464551027</v>
      </c>
      <c r="AC9" s="88">
        <v>43.780504318231252</v>
      </c>
      <c r="AD9" s="88">
        <v>44.121894720353858</v>
      </c>
      <c r="AE9" s="88">
        <v>44.45829604963663</v>
      </c>
      <c r="AF9" s="88">
        <v>44.789586253110905</v>
      </c>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8"/>
    </row>
    <row r="10" spans="2:88" ht="51" x14ac:dyDescent="0.35">
      <c r="B10" s="60">
        <v>4</v>
      </c>
      <c r="C10" s="26" t="s">
        <v>236</v>
      </c>
      <c r="D10" s="27" t="s">
        <v>237</v>
      </c>
      <c r="E10" s="27" t="s">
        <v>44</v>
      </c>
      <c r="F10" s="27">
        <v>2</v>
      </c>
      <c r="H10" s="88">
        <v>15.097458875770533</v>
      </c>
      <c r="I10" s="88">
        <v>14.514157450407152</v>
      </c>
      <c r="J10" s="88">
        <v>13.981563694070497</v>
      </c>
      <c r="K10" s="88">
        <v>13.504724822853923</v>
      </c>
      <c r="L10" s="88">
        <v>13.052347556542335</v>
      </c>
      <c r="M10" s="88">
        <v>12.621565036837474</v>
      </c>
      <c r="N10" s="88">
        <v>12.210728026957511</v>
      </c>
      <c r="O10" s="88">
        <v>11.81914278229703</v>
      </c>
      <c r="P10" s="88">
        <v>11.446525914354224</v>
      </c>
      <c r="Q10" s="88">
        <v>11.093333104534727</v>
      </c>
      <c r="R10" s="88">
        <v>10.75624976848367</v>
      </c>
      <c r="S10" s="88">
        <v>10.434196373146294</v>
      </c>
      <c r="T10" s="88">
        <v>10.129078962054246</v>
      </c>
      <c r="U10" s="88">
        <v>9.8393805647483248</v>
      </c>
      <c r="V10" s="88">
        <v>9.5635185848545223</v>
      </c>
      <c r="W10" s="88">
        <v>9.3009455270489525</v>
      </c>
      <c r="X10" s="88">
        <v>9.0359967533402887</v>
      </c>
      <c r="Y10" s="88">
        <v>8.784386592623461</v>
      </c>
      <c r="Z10" s="88">
        <v>8.5567048839300082</v>
      </c>
      <c r="AA10" s="88">
        <v>8.3306026115565412</v>
      </c>
      <c r="AB10" s="88">
        <v>8.1118713462856</v>
      </c>
      <c r="AC10" s="88">
        <v>7.9061186086631796</v>
      </c>
      <c r="AD10" s="88">
        <v>7.7104650329647129</v>
      </c>
      <c r="AE10" s="88">
        <v>7.5145108021469271</v>
      </c>
      <c r="AF10" s="88">
        <v>7.327785148754506</v>
      </c>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8"/>
    </row>
    <row r="11" spans="2:88" ht="51" x14ac:dyDescent="0.35">
      <c r="B11" s="60">
        <v>5</v>
      </c>
      <c r="C11" s="26" t="s">
        <v>168</v>
      </c>
      <c r="D11" s="27" t="s">
        <v>239</v>
      </c>
      <c r="E11" s="27" t="s">
        <v>170</v>
      </c>
      <c r="F11" s="27">
        <v>1</v>
      </c>
      <c r="H11" s="88">
        <v>130</v>
      </c>
      <c r="I11" s="88">
        <v>128.9</v>
      </c>
      <c r="J11" s="88">
        <v>128.4</v>
      </c>
      <c r="K11" s="88">
        <v>128</v>
      </c>
      <c r="L11" s="88">
        <v>127.6</v>
      </c>
      <c r="M11" s="88">
        <v>127.3</v>
      </c>
      <c r="N11" s="88">
        <v>126.9</v>
      </c>
      <c r="O11" s="88">
        <v>126.5</v>
      </c>
      <c r="P11" s="88">
        <v>126.1</v>
      </c>
      <c r="Q11" s="88">
        <v>125.8</v>
      </c>
      <c r="R11" s="88">
        <v>125.4</v>
      </c>
      <c r="S11" s="88">
        <v>125</v>
      </c>
      <c r="T11" s="88">
        <v>124.7</v>
      </c>
      <c r="U11" s="88">
        <v>124.4</v>
      </c>
      <c r="V11" s="88">
        <v>124.1</v>
      </c>
      <c r="W11" s="88">
        <v>124</v>
      </c>
      <c r="X11" s="88">
        <v>123.9</v>
      </c>
      <c r="Y11" s="88">
        <v>123.9</v>
      </c>
      <c r="Z11" s="88">
        <v>123.9</v>
      </c>
      <c r="AA11" s="88">
        <v>123.8</v>
      </c>
      <c r="AB11" s="88">
        <v>123.8</v>
      </c>
      <c r="AC11" s="88">
        <v>123.8</v>
      </c>
      <c r="AD11" s="88">
        <v>123.7</v>
      </c>
      <c r="AE11" s="88">
        <v>123.7</v>
      </c>
      <c r="AF11" s="88">
        <v>123.7</v>
      </c>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8"/>
    </row>
    <row r="12" spans="2:88" ht="51" x14ac:dyDescent="0.35">
      <c r="B12" s="60">
        <v>6</v>
      </c>
      <c r="C12" s="26" t="s">
        <v>172</v>
      </c>
      <c r="D12" s="27" t="s">
        <v>241</v>
      </c>
      <c r="E12" s="27" t="s">
        <v>170</v>
      </c>
      <c r="F12" s="27">
        <v>1</v>
      </c>
      <c r="H12" s="88">
        <v>181.8</v>
      </c>
      <c r="I12" s="88">
        <v>181.8</v>
      </c>
      <c r="J12" s="88">
        <v>181.7</v>
      </c>
      <c r="K12" s="88">
        <v>181.6</v>
      </c>
      <c r="L12" s="88">
        <v>181.6</v>
      </c>
      <c r="M12" s="88">
        <v>181.5</v>
      </c>
      <c r="N12" s="88">
        <v>181.5</v>
      </c>
      <c r="O12" s="88">
        <v>181.4</v>
      </c>
      <c r="P12" s="88">
        <v>181.3</v>
      </c>
      <c r="Q12" s="88">
        <v>181.3</v>
      </c>
      <c r="R12" s="88">
        <v>181.2</v>
      </c>
      <c r="S12" s="88">
        <v>181.1</v>
      </c>
      <c r="T12" s="88">
        <v>181.1</v>
      </c>
      <c r="U12" s="88">
        <v>181</v>
      </c>
      <c r="V12" s="88">
        <v>180.9</v>
      </c>
      <c r="W12" s="88">
        <v>180.9</v>
      </c>
      <c r="X12" s="88">
        <v>180.5</v>
      </c>
      <c r="Y12" s="88">
        <v>180.1</v>
      </c>
      <c r="Z12" s="88">
        <v>180</v>
      </c>
      <c r="AA12" s="88">
        <v>179.6</v>
      </c>
      <c r="AB12" s="88">
        <v>179.3</v>
      </c>
      <c r="AC12" s="88">
        <v>178.9</v>
      </c>
      <c r="AD12" s="88">
        <v>178.6</v>
      </c>
      <c r="AE12" s="88">
        <v>178.1</v>
      </c>
      <c r="AF12" s="88">
        <v>177.5</v>
      </c>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8"/>
    </row>
    <row r="13" spans="2:88" ht="51" x14ac:dyDescent="0.35">
      <c r="B13" s="60">
        <v>7</v>
      </c>
      <c r="C13" s="26" t="s">
        <v>175</v>
      </c>
      <c r="D13" s="27" t="s">
        <v>243</v>
      </c>
      <c r="E13" s="27" t="s">
        <v>170</v>
      </c>
      <c r="F13" s="27">
        <v>1</v>
      </c>
      <c r="H13" s="88">
        <v>143.02859745153091</v>
      </c>
      <c r="I13" s="88">
        <v>141.48523224159129</v>
      </c>
      <c r="J13" s="88">
        <v>140.39883136208667</v>
      </c>
      <c r="K13" s="88">
        <v>139.39047081679649</v>
      </c>
      <c r="L13" s="88">
        <v>138.48085493076206</v>
      </c>
      <c r="M13" s="88">
        <v>137.70301198075921</v>
      </c>
      <c r="N13" s="88">
        <v>136.88547071495967</v>
      </c>
      <c r="O13" s="88">
        <v>136.15004198469347</v>
      </c>
      <c r="P13" s="88">
        <v>135.45430357290067</v>
      </c>
      <c r="Q13" s="88">
        <v>134.80062121286633</v>
      </c>
      <c r="R13" s="88">
        <v>134.15622060916525</v>
      </c>
      <c r="S13" s="88">
        <v>133.52987436239781</v>
      </c>
      <c r="T13" s="88">
        <v>132.969308790843</v>
      </c>
      <c r="U13" s="88">
        <v>132.42290479144449</v>
      </c>
      <c r="V13" s="88">
        <v>131.88518484479982</v>
      </c>
      <c r="W13" s="88">
        <v>131.53716774449512</v>
      </c>
      <c r="X13" s="88">
        <v>131.22617041632182</v>
      </c>
      <c r="Y13" s="88">
        <v>130.91130186200442</v>
      </c>
      <c r="Z13" s="88">
        <v>130.64882074169796</v>
      </c>
      <c r="AA13" s="88">
        <v>130.38143629137076</v>
      </c>
      <c r="AB13" s="88">
        <v>130.12165893331411</v>
      </c>
      <c r="AC13" s="88">
        <v>129.88170922345668</v>
      </c>
      <c r="AD13" s="88">
        <v>129.65580712033523</v>
      </c>
      <c r="AE13" s="88">
        <v>129.41766009153545</v>
      </c>
      <c r="AF13" s="88">
        <v>129.19087076068382</v>
      </c>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8"/>
    </row>
    <row r="14" spans="2:88" ht="51" x14ac:dyDescent="0.35">
      <c r="B14" s="60">
        <v>8</v>
      </c>
      <c r="C14" s="26" t="s">
        <v>178</v>
      </c>
      <c r="D14" s="27" t="s">
        <v>245</v>
      </c>
      <c r="E14" s="27" t="s">
        <v>44</v>
      </c>
      <c r="F14" s="27">
        <v>2</v>
      </c>
      <c r="H14" s="88">
        <v>2.8129788076627378</v>
      </c>
      <c r="I14" s="88">
        <v>2.3625963049689673</v>
      </c>
      <c r="J14" s="88">
        <v>2.0323135440229132</v>
      </c>
      <c r="K14" s="88">
        <v>1.4728377977954643</v>
      </c>
      <c r="L14" s="88">
        <v>1.1475399677251197</v>
      </c>
      <c r="M14" s="88">
        <v>1.1077073895473255</v>
      </c>
      <c r="N14" s="88">
        <v>1.0683039928984903</v>
      </c>
      <c r="O14" s="88">
        <v>1.0314132785954966</v>
      </c>
      <c r="P14" s="88">
        <v>0.99883911994528418</v>
      </c>
      <c r="Q14" s="88">
        <v>0.97323940490421212</v>
      </c>
      <c r="R14" s="88">
        <v>0.94924643284955712</v>
      </c>
      <c r="S14" s="88">
        <v>0.92639416544152309</v>
      </c>
      <c r="T14" s="88">
        <v>0.90475512056509722</v>
      </c>
      <c r="U14" s="88">
        <v>0.88420245932573616</v>
      </c>
      <c r="V14" s="88">
        <v>0.86485913208196485</v>
      </c>
      <c r="W14" s="88">
        <v>0.73569089151674205</v>
      </c>
      <c r="X14" s="88">
        <v>0.607475064845024</v>
      </c>
      <c r="Y14" s="88">
        <v>0.48527522363603004</v>
      </c>
      <c r="Z14" s="88">
        <v>0.65356015075656249</v>
      </c>
      <c r="AA14" s="88">
        <v>0.52846645194960218</v>
      </c>
      <c r="AB14" s="88">
        <v>0.40734212990881902</v>
      </c>
      <c r="AC14" s="88">
        <v>0.39453939325302423</v>
      </c>
      <c r="AD14" s="88">
        <v>0.38184542172457009</v>
      </c>
      <c r="AE14" s="88">
        <v>0.37925125864844839</v>
      </c>
      <c r="AF14" s="88">
        <v>0.376748515178078</v>
      </c>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8"/>
    </row>
    <row r="15" spans="2:88" ht="51" x14ac:dyDescent="0.35">
      <c r="B15" s="60">
        <v>9</v>
      </c>
      <c r="C15" s="26" t="s">
        <v>181</v>
      </c>
      <c r="D15" s="27" t="s">
        <v>247</v>
      </c>
      <c r="E15" s="27" t="s">
        <v>183</v>
      </c>
      <c r="F15" s="27">
        <v>2</v>
      </c>
      <c r="H15" s="88">
        <v>17.111837288482434</v>
      </c>
      <c r="I15" s="88">
        <v>14.117434347679326</v>
      </c>
      <c r="J15" s="88">
        <v>11.91801158960919</v>
      </c>
      <c r="K15" s="88">
        <v>8.4544632963810056</v>
      </c>
      <c r="L15" s="88">
        <v>6.4607939180931204</v>
      </c>
      <c r="M15" s="88">
        <v>6.1373451988519205</v>
      </c>
      <c r="N15" s="88">
        <v>5.8417490837806314</v>
      </c>
      <c r="O15" s="88">
        <v>5.5714364110333161</v>
      </c>
      <c r="P15" s="88">
        <v>5.3397689966486181</v>
      </c>
      <c r="Q15" s="88">
        <v>5.1677505449559247</v>
      </c>
      <c r="R15" s="88">
        <v>5.0070937178334649</v>
      </c>
      <c r="S15" s="88">
        <v>4.8553823259651283</v>
      </c>
      <c r="T15" s="88">
        <v>4.7135148696311635</v>
      </c>
      <c r="U15" s="88">
        <v>4.5798681124975413</v>
      </c>
      <c r="V15" s="88">
        <v>4.4545661990673171</v>
      </c>
      <c r="W15" s="88">
        <v>3.768141409436577</v>
      </c>
      <c r="X15" s="88">
        <v>3.0943922895848841</v>
      </c>
      <c r="Y15" s="88">
        <v>2.458983919350008</v>
      </c>
      <c r="Z15" s="88">
        <v>3.2950667018408724</v>
      </c>
      <c r="AA15" s="88">
        <v>2.6500046707982206</v>
      </c>
      <c r="AB15" s="88">
        <v>2.0316680175284709</v>
      </c>
      <c r="AC15" s="88">
        <v>1.9574183291974485</v>
      </c>
      <c r="AD15" s="88">
        <v>1.8844875700969692</v>
      </c>
      <c r="AE15" s="88">
        <v>1.8619086903338855</v>
      </c>
      <c r="AF15" s="88">
        <v>1.8400117679717476</v>
      </c>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8"/>
    </row>
    <row r="16" spans="2:88" ht="51" x14ac:dyDescent="0.35">
      <c r="B16" s="60">
        <v>10</v>
      </c>
      <c r="C16" s="26" t="s">
        <v>185</v>
      </c>
      <c r="D16" s="27" t="s">
        <v>249</v>
      </c>
      <c r="E16" s="27" t="s">
        <v>187</v>
      </c>
      <c r="F16" s="27">
        <v>2</v>
      </c>
      <c r="H16" s="88">
        <v>121.10076992118275</v>
      </c>
      <c r="I16" s="88">
        <v>125.25346976082351</v>
      </c>
      <c r="J16" s="88">
        <v>129.49088170217689</v>
      </c>
      <c r="K16" s="88">
        <v>134.09253210081911</v>
      </c>
      <c r="L16" s="88">
        <v>138.36623726533384</v>
      </c>
      <c r="M16" s="88">
        <v>142.03933352239915</v>
      </c>
      <c r="N16" s="88">
        <v>145.1961555210334</v>
      </c>
      <c r="O16" s="88">
        <v>148.19407800119419</v>
      </c>
      <c r="P16" s="88">
        <v>150.84855960960272</v>
      </c>
      <c r="Q16" s="88">
        <v>152.81032913396101</v>
      </c>
      <c r="R16" s="88">
        <v>154.72498992440759</v>
      </c>
      <c r="S16" s="88">
        <v>156.59443567262105</v>
      </c>
      <c r="T16" s="88">
        <v>158.3658441198186</v>
      </c>
      <c r="U16" s="88">
        <v>160.06884182550615</v>
      </c>
      <c r="V16" s="88">
        <v>161.71942766850208</v>
      </c>
      <c r="W16" s="88">
        <v>163.34372457441327</v>
      </c>
      <c r="X16" s="88">
        <v>164.92883914234127</v>
      </c>
      <c r="Y16" s="88">
        <v>166.4466445177961</v>
      </c>
      <c r="Z16" s="88">
        <v>167.90508829731118</v>
      </c>
      <c r="AA16" s="88">
        <v>169.42094415980461</v>
      </c>
      <c r="AB16" s="88">
        <v>170.91586705883941</v>
      </c>
      <c r="AC16" s="88">
        <v>172.37655120946806</v>
      </c>
      <c r="AD16" s="88">
        <v>173.81749127098672</v>
      </c>
      <c r="AE16" s="88">
        <v>175.23964873948626</v>
      </c>
      <c r="AF16" s="88">
        <v>176.6439375386868</v>
      </c>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8"/>
    </row>
    <row r="17" spans="2:88" ht="51" x14ac:dyDescent="0.35">
      <c r="B17" s="60">
        <v>11</v>
      </c>
      <c r="C17" s="26" t="s">
        <v>202</v>
      </c>
      <c r="D17" s="27" t="s">
        <v>251</v>
      </c>
      <c r="E17" s="27" t="s">
        <v>204</v>
      </c>
      <c r="F17" s="27">
        <v>0</v>
      </c>
      <c r="H17" s="95">
        <v>0.77627540376661219</v>
      </c>
      <c r="I17" s="95">
        <v>0.7876457675026578</v>
      </c>
      <c r="J17" s="95">
        <v>0.79810704975318969</v>
      </c>
      <c r="K17" s="95">
        <v>0.80786790051720969</v>
      </c>
      <c r="L17" s="95">
        <v>0.81660223712832569</v>
      </c>
      <c r="M17" s="95">
        <v>0.82407999884826244</v>
      </c>
      <c r="N17" s="95">
        <v>0.83065760156183865</v>
      </c>
      <c r="O17" s="95">
        <v>0.83680743035878624</v>
      </c>
      <c r="P17" s="95">
        <v>0.84239220541270121</v>
      </c>
      <c r="Q17" s="95">
        <v>0.84711556702843827</v>
      </c>
      <c r="R17" s="95">
        <v>0.85161848914642824</v>
      </c>
      <c r="S17" s="95">
        <v>0.85597352180438468</v>
      </c>
      <c r="T17" s="95">
        <v>0.86004581092128418</v>
      </c>
      <c r="U17" s="95">
        <v>0.86387792061016067</v>
      </c>
      <c r="V17" s="95">
        <v>0.86750370723812098</v>
      </c>
      <c r="W17" s="95">
        <v>0.87094797825744885</v>
      </c>
      <c r="X17" s="95">
        <v>0.87420936504755142</v>
      </c>
      <c r="Y17" s="95">
        <v>0.87727550854261716</v>
      </c>
      <c r="Z17" s="95">
        <v>0.8801647236908966</v>
      </c>
      <c r="AA17" s="95">
        <v>0.88296271026717466</v>
      </c>
      <c r="AB17" s="95">
        <v>0.88562494467923181</v>
      </c>
      <c r="AC17" s="95">
        <v>0.88813225650768901</v>
      </c>
      <c r="AD17" s="95">
        <v>0.89051369752974452</v>
      </c>
      <c r="AE17" s="95">
        <v>0.89277798241063266</v>
      </c>
      <c r="AF17" s="95">
        <v>0.8949293716582275</v>
      </c>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row>
    <row r="18" spans="2:88" x14ac:dyDescent="0.35">
      <c r="C18" s="62"/>
      <c r="D18" s="63"/>
      <c r="E18" s="63"/>
      <c r="F18" s="62"/>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row>
    <row r="19" spans="2:88" x14ac:dyDescent="0.35"/>
    <row r="20" spans="2:88" x14ac:dyDescent="0.35"/>
    <row r="21" spans="2:88" ht="13.9" x14ac:dyDescent="0.4">
      <c r="B21" s="48" t="s">
        <v>333</v>
      </c>
    </row>
    <row r="22" spans="2:88" x14ac:dyDescent="0.35"/>
    <row r="23" spans="2:88" x14ac:dyDescent="0.35">
      <c r="B23" s="49"/>
      <c r="C23" t="s">
        <v>334</v>
      </c>
    </row>
    <row r="24" spans="2:88" x14ac:dyDescent="0.35"/>
    <row r="25" spans="2:88" x14ac:dyDescent="0.35">
      <c r="B25" s="50"/>
      <c r="C25" t="s">
        <v>335</v>
      </c>
    </row>
    <row r="26" spans="2:88" x14ac:dyDescent="0.35"/>
    <row r="27" spans="2:88" x14ac:dyDescent="0.35"/>
    <row r="28" spans="2:88" x14ac:dyDescent="0.35"/>
    <row r="29" spans="2:88" ht="14.25" x14ac:dyDescent="0.45">
      <c r="B29" s="118" t="s">
        <v>341</v>
      </c>
      <c r="C29" s="119"/>
      <c r="D29" s="119"/>
      <c r="E29" s="119"/>
      <c r="F29" s="119"/>
      <c r="G29" s="119"/>
      <c r="H29" s="119"/>
      <c r="I29" s="120"/>
    </row>
    <row r="30" spans="2:88" x14ac:dyDescent="0.35"/>
    <row r="31" spans="2:88" s="6" customFormat="1" x14ac:dyDescent="0.35">
      <c r="B31" s="52" t="s">
        <v>331</v>
      </c>
      <c r="C31" s="121" t="s">
        <v>329</v>
      </c>
      <c r="D31" s="121"/>
      <c r="E31" s="121"/>
      <c r="F31" s="121"/>
      <c r="G31" s="121"/>
      <c r="H31" s="121"/>
      <c r="I31" s="121"/>
    </row>
    <row r="32" spans="2:88" s="6" customFormat="1" ht="59.65" customHeight="1" x14ac:dyDescent="0.35">
      <c r="B32" s="53">
        <v>1</v>
      </c>
      <c r="C32" s="109" t="s">
        <v>231</v>
      </c>
      <c r="D32" s="110"/>
      <c r="E32" s="110"/>
      <c r="F32" s="110"/>
      <c r="G32" s="110"/>
      <c r="H32" s="110"/>
      <c r="I32" s="110"/>
    </row>
    <row r="33" spans="2:9" s="6" customFormat="1" ht="54" customHeight="1" x14ac:dyDescent="0.35">
      <c r="B33" s="53">
        <v>2</v>
      </c>
      <c r="C33" s="109" t="s">
        <v>233</v>
      </c>
      <c r="D33" s="110"/>
      <c r="E33" s="110"/>
      <c r="F33" s="110"/>
      <c r="G33" s="110"/>
      <c r="H33" s="110"/>
      <c r="I33" s="110"/>
    </row>
    <row r="34" spans="2:9" s="6" customFormat="1" ht="58.15" customHeight="1" x14ac:dyDescent="0.35">
      <c r="B34" s="53">
        <v>3</v>
      </c>
      <c r="C34" s="109" t="s">
        <v>235</v>
      </c>
      <c r="D34" s="110"/>
      <c r="E34" s="110"/>
      <c r="F34" s="110"/>
      <c r="G34" s="110"/>
      <c r="H34" s="110"/>
      <c r="I34" s="110"/>
    </row>
    <row r="35" spans="2:9" s="6" customFormat="1" ht="61.15" customHeight="1" x14ac:dyDescent="0.35">
      <c r="B35" s="53">
        <v>4</v>
      </c>
      <c r="C35" s="109" t="s">
        <v>238</v>
      </c>
      <c r="D35" s="110"/>
      <c r="E35" s="110"/>
      <c r="F35" s="110"/>
      <c r="G35" s="110"/>
      <c r="H35" s="110"/>
      <c r="I35" s="110"/>
    </row>
    <row r="36" spans="2:9" s="6" customFormat="1" ht="58.5" customHeight="1" x14ac:dyDescent="0.35">
      <c r="B36" s="53">
        <v>5</v>
      </c>
      <c r="C36" s="109" t="s">
        <v>240</v>
      </c>
      <c r="D36" s="110"/>
      <c r="E36" s="110"/>
      <c r="F36" s="110"/>
      <c r="G36" s="110"/>
      <c r="H36" s="110"/>
      <c r="I36" s="110"/>
    </row>
    <row r="37" spans="2:9" s="6" customFormat="1" ht="75.400000000000006" customHeight="1" x14ac:dyDescent="0.35">
      <c r="B37" s="53">
        <v>6</v>
      </c>
      <c r="C37" s="109" t="s">
        <v>242</v>
      </c>
      <c r="D37" s="110"/>
      <c r="E37" s="110"/>
      <c r="F37" s="110"/>
      <c r="G37" s="110"/>
      <c r="H37" s="110"/>
      <c r="I37" s="110"/>
    </row>
    <row r="38" spans="2:9" s="6" customFormat="1" ht="61.5" customHeight="1" x14ac:dyDescent="0.35">
      <c r="B38" s="53">
        <v>7</v>
      </c>
      <c r="C38" s="109" t="s">
        <v>244</v>
      </c>
      <c r="D38" s="110"/>
      <c r="E38" s="110"/>
      <c r="F38" s="110"/>
      <c r="G38" s="110"/>
      <c r="H38" s="110"/>
      <c r="I38" s="110"/>
    </row>
    <row r="39" spans="2:9" s="6" customFormat="1" ht="75.400000000000006" customHeight="1" x14ac:dyDescent="0.35">
      <c r="B39" s="53">
        <v>8</v>
      </c>
      <c r="C39" s="109" t="s">
        <v>246</v>
      </c>
      <c r="D39" s="110"/>
      <c r="E39" s="110"/>
      <c r="F39" s="110"/>
      <c r="G39" s="110"/>
      <c r="H39" s="110"/>
      <c r="I39" s="110"/>
    </row>
    <row r="40" spans="2:9" s="6" customFormat="1" ht="66" customHeight="1" x14ac:dyDescent="0.35">
      <c r="B40" s="53">
        <v>9</v>
      </c>
      <c r="C40" s="109" t="s">
        <v>248</v>
      </c>
      <c r="D40" s="110"/>
      <c r="E40" s="110"/>
      <c r="F40" s="110"/>
      <c r="G40" s="110"/>
      <c r="H40" s="110"/>
      <c r="I40" s="110"/>
    </row>
    <row r="41" spans="2:9" s="6" customFormat="1" ht="54.4" customHeight="1" x14ac:dyDescent="0.35">
      <c r="B41" s="53">
        <v>10</v>
      </c>
      <c r="C41" s="109" t="s">
        <v>250</v>
      </c>
      <c r="D41" s="110"/>
      <c r="E41" s="110"/>
      <c r="F41" s="110"/>
      <c r="G41" s="110"/>
      <c r="H41" s="110"/>
      <c r="I41" s="110"/>
    </row>
    <row r="42" spans="2:9" s="6" customFormat="1" ht="57.4" customHeight="1" x14ac:dyDescent="0.35">
      <c r="B42" s="53">
        <v>11</v>
      </c>
      <c r="C42" s="109" t="s">
        <v>252</v>
      </c>
      <c r="D42" s="110"/>
      <c r="E42" s="110"/>
      <c r="F42" s="110"/>
      <c r="G42" s="110"/>
      <c r="H42" s="110"/>
      <c r="I42" s="110"/>
    </row>
    <row r="43" spans="2:9" x14ac:dyDescent="0.35"/>
    <row r="44" spans="2:9" x14ac:dyDescent="0.35"/>
    <row r="45" spans="2:9" x14ac:dyDescent="0.35"/>
    <row r="46" spans="2:9" x14ac:dyDescent="0.35"/>
    <row r="47" spans="2:9" x14ac:dyDescent="0.35"/>
    <row r="48" spans="2:9"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20">
    <mergeCell ref="B1:F1"/>
    <mergeCell ref="B3:C3"/>
    <mergeCell ref="B4:C4"/>
    <mergeCell ref="D3:F3"/>
    <mergeCell ref="D4:F4"/>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C8" sqref="C8"/>
    </sheetView>
  </sheetViews>
  <sheetFormatPr defaultColWidth="0" defaultRowHeight="13.5" zeroHeight="1" x14ac:dyDescent="0.35"/>
  <cols>
    <col min="1" max="1" width="3" customWidth="1"/>
    <col min="2" max="2" width="4.125" customWidth="1"/>
    <col min="3" max="3" width="70.625" customWidth="1"/>
    <col min="4" max="4" width="16.625" customWidth="1"/>
    <col min="5" max="5" width="14.625" customWidth="1"/>
    <col min="6" max="6" width="5.625" customWidth="1"/>
    <col min="7" max="7" width="2.75" customWidth="1"/>
    <col min="8" max="109" width="8.75" customWidth="1"/>
    <col min="110" max="16384" width="8.75" hidden="1"/>
  </cols>
  <sheetData>
    <row r="1" spans="1:88" ht="22.5" customHeight="1" x14ac:dyDescent="0.35">
      <c r="B1" s="102" t="s">
        <v>253</v>
      </c>
      <c r="C1" s="102"/>
      <c r="D1" s="102"/>
      <c r="E1" s="102"/>
      <c r="F1" s="102"/>
      <c r="G1" s="23"/>
    </row>
    <row r="2" spans="1:88" ht="13.9" thickBot="1" x14ac:dyDescent="0.4">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row>
    <row r="3" spans="1:88" ht="15.4" thickBot="1" x14ac:dyDescent="0.4">
      <c r="A3" s="23"/>
      <c r="B3" s="114" t="s">
        <v>2</v>
      </c>
      <c r="C3" s="115"/>
      <c r="D3" s="124" t="str">
        <f>'Cover sheet'!C5</f>
        <v>Anglian Water</v>
      </c>
      <c r="E3" s="125"/>
      <c r="F3" s="126"/>
      <c r="G3" s="39"/>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row>
    <row r="4" spans="1:88" ht="15.4" thickBot="1" x14ac:dyDescent="0.4">
      <c r="A4" s="23"/>
      <c r="B4" s="114" t="s">
        <v>327</v>
      </c>
      <c r="C4" s="115"/>
      <c r="D4" s="124" t="str">
        <f>'Cover sheet'!C6</f>
        <v>Norwich and the Broads</v>
      </c>
      <c r="E4" s="125"/>
      <c r="F4" s="126"/>
      <c r="G4" s="39"/>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ht="15" thickBot="1" x14ac:dyDescent="0.55000000000000004">
      <c r="A5" s="23"/>
      <c r="B5" s="23"/>
      <c r="C5" s="25"/>
      <c r="D5" s="25"/>
      <c r="E5" s="23"/>
      <c r="F5" s="23"/>
      <c r="G5" s="39"/>
      <c r="H5" s="128" t="s">
        <v>55</v>
      </c>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17" t="s">
        <v>56</v>
      </c>
      <c r="AH5" s="117"/>
      <c r="AI5" s="117"/>
      <c r="AJ5" s="117"/>
      <c r="AK5" s="117"/>
      <c r="AL5" s="117"/>
      <c r="AM5" s="117"/>
      <c r="AN5" s="117"/>
      <c r="AO5" s="117"/>
      <c r="AP5" s="117"/>
      <c r="AQ5" s="117"/>
      <c r="AR5" s="117"/>
      <c r="AS5" s="117"/>
      <c r="AT5" s="117"/>
      <c r="AU5" s="117"/>
      <c r="AV5" s="117"/>
      <c r="AW5" s="117"/>
      <c r="AX5" s="117"/>
      <c r="AY5" s="117"/>
      <c r="AZ5" s="117"/>
      <c r="BA5" s="117"/>
      <c r="BB5" s="117"/>
      <c r="BC5" s="117"/>
      <c r="BD5" s="117"/>
      <c r="BE5" s="117"/>
      <c r="BF5" s="117"/>
      <c r="BG5" s="117"/>
      <c r="BH5" s="117"/>
      <c r="BI5" s="117"/>
      <c r="BJ5" s="117"/>
      <c r="BK5" s="117"/>
      <c r="BL5" s="117"/>
      <c r="BM5" s="117"/>
      <c r="BN5" s="117"/>
      <c r="BO5" s="117"/>
      <c r="BP5" s="117"/>
      <c r="BQ5" s="117"/>
      <c r="BR5" s="117"/>
      <c r="BS5" s="117"/>
      <c r="BT5" s="117"/>
      <c r="BU5" s="117"/>
      <c r="BV5" s="117"/>
      <c r="BW5" s="117"/>
      <c r="BX5" s="117"/>
      <c r="BY5" s="117"/>
      <c r="BZ5" s="117"/>
      <c r="CA5" s="117"/>
      <c r="CB5" s="117"/>
      <c r="CC5" s="117"/>
      <c r="CD5" s="117"/>
      <c r="CE5" s="117"/>
      <c r="CF5" s="117"/>
      <c r="CG5" s="117"/>
      <c r="CH5" s="117"/>
      <c r="CI5" s="117"/>
      <c r="CJ5" s="117"/>
    </row>
    <row r="6" spans="1:88" ht="13.9" thickBot="1" x14ac:dyDescent="0.4">
      <c r="B6" s="59" t="s">
        <v>331</v>
      </c>
      <c r="C6" s="17" t="s">
        <v>19</v>
      </c>
      <c r="D6" s="18" t="s">
        <v>20</v>
      </c>
      <c r="E6" s="18" t="s">
        <v>21</v>
      </c>
      <c r="F6" s="81" t="s">
        <v>330</v>
      </c>
      <c r="G6" s="39"/>
      <c r="H6" s="18" t="s">
        <v>57</v>
      </c>
      <c r="I6" s="18" t="s">
        <v>58</v>
      </c>
      <c r="J6" s="18" t="s">
        <v>59</v>
      </c>
      <c r="K6" s="18" t="s">
        <v>60</v>
      </c>
      <c r="L6" s="18" t="s">
        <v>61</v>
      </c>
      <c r="M6" s="18" t="s">
        <v>62</v>
      </c>
      <c r="N6" s="18" t="s">
        <v>63</v>
      </c>
      <c r="O6" s="18" t="s">
        <v>64</v>
      </c>
      <c r="P6" s="18" t="s">
        <v>65</v>
      </c>
      <c r="Q6" s="18" t="s">
        <v>66</v>
      </c>
      <c r="R6" s="18" t="s">
        <v>67</v>
      </c>
      <c r="S6" s="18" t="s">
        <v>68</v>
      </c>
      <c r="T6" s="18" t="s">
        <v>69</v>
      </c>
      <c r="U6" s="18" t="s">
        <v>70</v>
      </c>
      <c r="V6" s="18" t="s">
        <v>71</v>
      </c>
      <c r="W6" s="18" t="s">
        <v>72</v>
      </c>
      <c r="X6" s="18" t="s">
        <v>73</v>
      </c>
      <c r="Y6" s="18" t="s">
        <v>74</v>
      </c>
      <c r="Z6" s="18" t="s">
        <v>75</v>
      </c>
      <c r="AA6" s="18" t="s">
        <v>76</v>
      </c>
      <c r="AB6" s="18" t="s">
        <v>77</v>
      </c>
      <c r="AC6" s="18" t="s">
        <v>78</v>
      </c>
      <c r="AD6" s="18" t="s">
        <v>79</v>
      </c>
      <c r="AE6" s="18" t="s">
        <v>80</v>
      </c>
      <c r="AF6" s="18" t="s">
        <v>81</v>
      </c>
      <c r="AG6" s="18" t="s">
        <v>82</v>
      </c>
      <c r="AH6" s="18" t="s">
        <v>83</v>
      </c>
      <c r="AI6" s="18" t="s">
        <v>84</v>
      </c>
      <c r="AJ6" s="18" t="s">
        <v>85</v>
      </c>
      <c r="AK6" s="18" t="s">
        <v>86</v>
      </c>
      <c r="AL6" s="18" t="s">
        <v>87</v>
      </c>
      <c r="AM6" s="18" t="s">
        <v>88</v>
      </c>
      <c r="AN6" s="18" t="s">
        <v>89</v>
      </c>
      <c r="AO6" s="18" t="s">
        <v>90</v>
      </c>
      <c r="AP6" s="18" t="s">
        <v>91</v>
      </c>
      <c r="AQ6" s="18" t="s">
        <v>92</v>
      </c>
      <c r="AR6" s="18" t="s">
        <v>93</v>
      </c>
      <c r="AS6" s="18" t="s">
        <v>94</v>
      </c>
      <c r="AT6" s="18" t="s">
        <v>95</v>
      </c>
      <c r="AU6" s="18" t="s">
        <v>96</v>
      </c>
      <c r="AV6" s="18" t="s">
        <v>97</v>
      </c>
      <c r="AW6" s="18" t="s">
        <v>98</v>
      </c>
      <c r="AX6" s="18" t="s">
        <v>99</v>
      </c>
      <c r="AY6" s="18" t="s">
        <v>100</v>
      </c>
      <c r="AZ6" s="18" t="s">
        <v>101</v>
      </c>
      <c r="BA6" s="18" t="s">
        <v>102</v>
      </c>
      <c r="BB6" s="18" t="s">
        <v>103</v>
      </c>
      <c r="BC6" s="18" t="s">
        <v>104</v>
      </c>
      <c r="BD6" s="18" t="s">
        <v>105</v>
      </c>
      <c r="BE6" s="18" t="s">
        <v>106</v>
      </c>
      <c r="BF6" s="18" t="s">
        <v>107</v>
      </c>
      <c r="BG6" s="18" t="s">
        <v>108</v>
      </c>
      <c r="BH6" s="18" t="s">
        <v>109</v>
      </c>
      <c r="BI6" s="18" t="s">
        <v>110</v>
      </c>
      <c r="BJ6" s="18" t="s">
        <v>111</v>
      </c>
      <c r="BK6" s="18" t="s">
        <v>112</v>
      </c>
      <c r="BL6" s="18" t="s">
        <v>113</v>
      </c>
      <c r="BM6" s="18" t="s">
        <v>114</v>
      </c>
      <c r="BN6" s="18" t="s">
        <v>115</v>
      </c>
      <c r="BO6" s="18" t="s">
        <v>116</v>
      </c>
      <c r="BP6" s="18" t="s">
        <v>117</v>
      </c>
      <c r="BQ6" s="18" t="s">
        <v>118</v>
      </c>
      <c r="BR6" s="18" t="s">
        <v>119</v>
      </c>
      <c r="BS6" s="18" t="s">
        <v>120</v>
      </c>
      <c r="BT6" s="18" t="s">
        <v>121</v>
      </c>
      <c r="BU6" s="18" t="s">
        <v>122</v>
      </c>
      <c r="BV6" s="18" t="s">
        <v>123</v>
      </c>
      <c r="BW6" s="18" t="s">
        <v>124</v>
      </c>
      <c r="BX6" s="18" t="s">
        <v>125</v>
      </c>
      <c r="BY6" s="18" t="s">
        <v>126</v>
      </c>
      <c r="BZ6" s="18" t="s">
        <v>127</v>
      </c>
      <c r="CA6" s="18" t="s">
        <v>128</v>
      </c>
      <c r="CB6" s="18" t="s">
        <v>129</v>
      </c>
      <c r="CC6" s="18" t="s">
        <v>130</v>
      </c>
      <c r="CD6" s="18" t="s">
        <v>131</v>
      </c>
      <c r="CE6" s="18" t="s">
        <v>132</v>
      </c>
      <c r="CF6" s="18" t="s">
        <v>133</v>
      </c>
      <c r="CG6" s="18" t="s">
        <v>134</v>
      </c>
      <c r="CH6" s="18" t="s">
        <v>135</v>
      </c>
      <c r="CI6" s="18" t="s">
        <v>136</v>
      </c>
      <c r="CJ6" s="18" t="s">
        <v>137</v>
      </c>
    </row>
    <row r="7" spans="1:88" ht="51" x14ac:dyDescent="0.35">
      <c r="B7" s="60">
        <v>1</v>
      </c>
      <c r="C7" s="30" t="s">
        <v>207</v>
      </c>
      <c r="D7" s="31" t="s">
        <v>254</v>
      </c>
      <c r="E7" s="31" t="s">
        <v>44</v>
      </c>
      <c r="F7" s="31">
        <v>2</v>
      </c>
      <c r="H7" s="88">
        <v>63.370703183422897</v>
      </c>
      <c r="I7" s="88">
        <v>63.146221858020667</v>
      </c>
      <c r="J7" s="88">
        <v>63.248614885974199</v>
      </c>
      <c r="K7" s="88">
        <v>63.269952329289225</v>
      </c>
      <c r="L7" s="88">
        <v>63.470655811009195</v>
      </c>
      <c r="M7" s="88">
        <v>63.826490300578648</v>
      </c>
      <c r="N7" s="88">
        <v>64.016293775037596</v>
      </c>
      <c r="O7" s="88">
        <v>64.197100839216716</v>
      </c>
      <c r="P7" s="88">
        <v>64.303274267927549</v>
      </c>
      <c r="Q7" s="88">
        <v>64.245082987243407</v>
      </c>
      <c r="R7" s="88">
        <v>64.184682784385984</v>
      </c>
      <c r="S7" s="88">
        <v>64.126397561855413</v>
      </c>
      <c r="T7" s="88">
        <v>64.086180510185187</v>
      </c>
      <c r="U7" s="88">
        <v>64.048486947621768</v>
      </c>
      <c r="V7" s="88">
        <v>64.012117576046691</v>
      </c>
      <c r="W7" s="88">
        <v>63.93980284180406</v>
      </c>
      <c r="X7" s="88">
        <v>63.882223569670991</v>
      </c>
      <c r="Y7" s="88">
        <v>63.829864054345826</v>
      </c>
      <c r="Z7" s="88">
        <v>63.787881149454421</v>
      </c>
      <c r="AA7" s="88">
        <v>63.77640162424175</v>
      </c>
      <c r="AB7" s="88">
        <v>63.332617999824947</v>
      </c>
      <c r="AC7" s="88">
        <v>63.428856986384041</v>
      </c>
      <c r="AD7" s="88">
        <v>63.53278131118924</v>
      </c>
      <c r="AE7" s="88">
        <v>63.643242258910441</v>
      </c>
      <c r="AF7" s="88">
        <v>63.75954600801392</v>
      </c>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4"/>
      <c r="CG7" s="34"/>
      <c r="CH7" s="34"/>
      <c r="CI7" s="34"/>
      <c r="CJ7" s="35"/>
    </row>
    <row r="8" spans="1:88" ht="51" x14ac:dyDescent="0.35">
      <c r="B8" s="60">
        <f>B7+1</f>
        <v>2</v>
      </c>
      <c r="C8" s="26" t="s">
        <v>210</v>
      </c>
      <c r="D8" s="27" t="s">
        <v>256</v>
      </c>
      <c r="E8" s="27" t="s">
        <v>44</v>
      </c>
      <c r="F8" s="27">
        <v>2</v>
      </c>
      <c r="H8" s="88">
        <v>80.650880783927207</v>
      </c>
      <c r="I8" s="88">
        <v>80.650880783927207</v>
      </c>
      <c r="J8" s="88">
        <v>75.733144150760907</v>
      </c>
      <c r="K8" s="88">
        <v>75.733144150760907</v>
      </c>
      <c r="L8" s="88">
        <v>75.733144150760907</v>
      </c>
      <c r="M8" s="88">
        <v>75.733144150760907</v>
      </c>
      <c r="N8" s="88">
        <v>75.733144150760907</v>
      </c>
      <c r="O8" s="88">
        <v>75.733144150760907</v>
      </c>
      <c r="P8" s="88">
        <v>75.733144150760907</v>
      </c>
      <c r="Q8" s="88">
        <v>75.733144150760907</v>
      </c>
      <c r="R8" s="88">
        <v>75.733144150760907</v>
      </c>
      <c r="S8" s="88">
        <v>75.733144150760907</v>
      </c>
      <c r="T8" s="88">
        <v>75.733144150760907</v>
      </c>
      <c r="U8" s="88">
        <v>75.733144150760907</v>
      </c>
      <c r="V8" s="88">
        <v>75.733144150760907</v>
      </c>
      <c r="W8" s="88">
        <v>75.733144150760907</v>
      </c>
      <c r="X8" s="88">
        <v>75.733144150760907</v>
      </c>
      <c r="Y8" s="88">
        <v>75.733144150760907</v>
      </c>
      <c r="Z8" s="88">
        <v>75.733144150760907</v>
      </c>
      <c r="AA8" s="88">
        <v>75.733144150760907</v>
      </c>
      <c r="AB8" s="88">
        <v>75.733144150760907</v>
      </c>
      <c r="AC8" s="88">
        <v>75.733144150760907</v>
      </c>
      <c r="AD8" s="88">
        <v>75.733144150760907</v>
      </c>
      <c r="AE8" s="88">
        <v>75.733144150760907</v>
      </c>
      <c r="AF8" s="88">
        <v>75.733144150760907</v>
      </c>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row>
    <row r="9" spans="1:88" ht="51" x14ac:dyDescent="0.35">
      <c r="B9" s="60">
        <f t="shared" ref="B9:B11" si="0">B8+1</f>
        <v>3</v>
      </c>
      <c r="C9" s="26" t="s">
        <v>213</v>
      </c>
      <c r="D9" s="27" t="s">
        <v>258</v>
      </c>
      <c r="E9" s="27" t="s">
        <v>44</v>
      </c>
      <c r="F9" s="27">
        <v>2</v>
      </c>
      <c r="H9" s="88">
        <v>80.650880783927207</v>
      </c>
      <c r="I9" s="88">
        <v>80.044205374327206</v>
      </c>
      <c r="J9" s="88">
        <v>74.037497062560902</v>
      </c>
      <c r="K9" s="88">
        <v>73.901039956360904</v>
      </c>
      <c r="L9" s="88">
        <v>70.123549509360913</v>
      </c>
      <c r="M9" s="88">
        <v>69.952995805360899</v>
      </c>
      <c r="N9" s="88">
        <v>69.848626928260913</v>
      </c>
      <c r="O9" s="88">
        <v>70.4369236975609</v>
      </c>
      <c r="P9" s="88">
        <v>71.251782066360903</v>
      </c>
      <c r="Q9" s="88">
        <v>71.275492976760901</v>
      </c>
      <c r="R9" s="88">
        <v>71.205126455660903</v>
      </c>
      <c r="S9" s="88">
        <v>71.123387989960904</v>
      </c>
      <c r="T9" s="88">
        <v>71.046844466160906</v>
      </c>
      <c r="U9" s="88">
        <v>71.020169072860909</v>
      </c>
      <c r="V9" s="88">
        <v>70.98854483206091</v>
      </c>
      <c r="W9" s="88">
        <v>70.956221250660903</v>
      </c>
      <c r="X9" s="88">
        <v>70.922122406760906</v>
      </c>
      <c r="Y9" s="88">
        <v>70.897943928260901</v>
      </c>
      <c r="Z9" s="88">
        <v>70.876365214160913</v>
      </c>
      <c r="AA9" s="88">
        <v>70.791260082860902</v>
      </c>
      <c r="AB9" s="88">
        <v>71.172252350060901</v>
      </c>
      <c r="AC9" s="88">
        <v>71.113780211660909</v>
      </c>
      <c r="AD9" s="88">
        <v>71.031923095260908</v>
      </c>
      <c r="AE9" s="88">
        <v>70.916963812560908</v>
      </c>
      <c r="AF9" s="88">
        <v>70.822306188060907</v>
      </c>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row>
    <row r="10" spans="1:88" ht="51" x14ac:dyDescent="0.35">
      <c r="B10" s="60">
        <f t="shared" si="0"/>
        <v>4</v>
      </c>
      <c r="C10" s="26" t="s">
        <v>216</v>
      </c>
      <c r="D10" s="27" t="s">
        <v>260</v>
      </c>
      <c r="E10" s="27" t="s">
        <v>44</v>
      </c>
      <c r="F10" s="27">
        <v>2</v>
      </c>
      <c r="H10" s="88">
        <v>4.0647390817823608</v>
      </c>
      <c r="I10" s="88">
        <v>4.1130219239794483</v>
      </c>
      <c r="J10" s="88">
        <v>4.190448496645887</v>
      </c>
      <c r="K10" s="88">
        <v>4.3010231745682743</v>
      </c>
      <c r="L10" s="88">
        <v>4.3717726651404529</v>
      </c>
      <c r="M10" s="88">
        <v>4.5157071456822431</v>
      </c>
      <c r="N10" s="88">
        <v>4.537820716794279</v>
      </c>
      <c r="O10" s="88">
        <v>4.6120386253542964</v>
      </c>
      <c r="P10" s="88">
        <v>4.7407407644154942</v>
      </c>
      <c r="Q10" s="88">
        <v>4.7817343154843037</v>
      </c>
      <c r="R10" s="88">
        <v>4.9003011799114304</v>
      </c>
      <c r="S10" s="88">
        <v>4.9438829968545974</v>
      </c>
      <c r="T10" s="88">
        <v>5.0739655294336794</v>
      </c>
      <c r="U10" s="88">
        <v>5.0447825850942234</v>
      </c>
      <c r="V10" s="88">
        <v>5.1525870193804337</v>
      </c>
      <c r="W10" s="88">
        <v>5.2381974537328144</v>
      </c>
      <c r="X10" s="88">
        <v>5.3422609730988873</v>
      </c>
      <c r="Y10" s="88">
        <v>5.351122291473696</v>
      </c>
      <c r="Z10" s="88">
        <v>5.3605196279609215</v>
      </c>
      <c r="AA10" s="88">
        <v>5.3720862528915285</v>
      </c>
      <c r="AB10" s="88">
        <v>4.6639917576219228</v>
      </c>
      <c r="AC10" s="88">
        <v>4.6735506477312043</v>
      </c>
      <c r="AD10" s="88">
        <v>4.6834149269765888</v>
      </c>
      <c r="AE10" s="88">
        <v>4.6936032091105728</v>
      </c>
      <c r="AF10" s="88">
        <v>4.7041002138439234</v>
      </c>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row>
    <row r="11" spans="1:88" ht="51" x14ac:dyDescent="0.35">
      <c r="B11" s="60">
        <f t="shared" si="0"/>
        <v>5</v>
      </c>
      <c r="C11" s="26" t="s">
        <v>219</v>
      </c>
      <c r="D11" s="27" t="s">
        <v>261</v>
      </c>
      <c r="E11" s="27" t="s">
        <v>44</v>
      </c>
      <c r="F11" s="27">
        <v>2</v>
      </c>
      <c r="H11" s="95">
        <v>13.21543851872195</v>
      </c>
      <c r="I11" s="95">
        <v>12.78496159232709</v>
      </c>
      <c r="J11" s="95">
        <v>6.5984336799408165</v>
      </c>
      <c r="K11" s="95">
        <v>6.3300644525034047</v>
      </c>
      <c r="L11" s="95">
        <v>2.2811210332112655</v>
      </c>
      <c r="M11" s="95">
        <v>1.6107983591000083</v>
      </c>
      <c r="N11" s="95">
        <v>1.2945124364290379</v>
      </c>
      <c r="O11" s="95">
        <v>1.6277842329898871</v>
      </c>
      <c r="P11" s="95">
        <v>2.2077670340178601</v>
      </c>
      <c r="Q11" s="95">
        <v>2.2486756740331906</v>
      </c>
      <c r="R11" s="95">
        <v>2.1201424913634881</v>
      </c>
      <c r="S11" s="95">
        <v>2.0531074312508935</v>
      </c>
      <c r="T11" s="95">
        <v>1.886698426542039</v>
      </c>
      <c r="U11" s="95">
        <v>1.9268995401449178</v>
      </c>
      <c r="V11" s="95">
        <v>1.8238402366337851</v>
      </c>
      <c r="W11" s="95">
        <v>1.7782209551240289</v>
      </c>
      <c r="X11" s="95">
        <v>1.6976378639910275</v>
      </c>
      <c r="Y11" s="95">
        <v>1.7169575824413785</v>
      </c>
      <c r="Z11" s="95">
        <v>1.7279644367455704</v>
      </c>
      <c r="AA11" s="95">
        <v>1.6427722057276233</v>
      </c>
      <c r="AB11" s="95">
        <v>3.1756425926140315</v>
      </c>
      <c r="AC11" s="95">
        <v>3.0113725775456643</v>
      </c>
      <c r="AD11" s="95">
        <v>2.8157268570950791</v>
      </c>
      <c r="AE11" s="95">
        <v>2.580118344539895</v>
      </c>
      <c r="AF11" s="95">
        <v>2.3586599662030627</v>
      </c>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row>
    <row r="12" spans="1:88" x14ac:dyDescent="0.35"/>
    <row r="13" spans="1:88" x14ac:dyDescent="0.35"/>
    <row r="14" spans="1:88" x14ac:dyDescent="0.35"/>
    <row r="15" spans="1:88" ht="13.9" x14ac:dyDescent="0.4">
      <c r="B15" s="48" t="s">
        <v>333</v>
      </c>
    </row>
    <row r="16" spans="1:88" x14ac:dyDescent="0.35"/>
    <row r="17" spans="2:9" x14ac:dyDescent="0.35">
      <c r="B17" s="49"/>
      <c r="C17" t="s">
        <v>334</v>
      </c>
    </row>
    <row r="18" spans="2:9" x14ac:dyDescent="0.35"/>
    <row r="19" spans="2:9" x14ac:dyDescent="0.35">
      <c r="B19" s="50"/>
      <c r="C19" t="s">
        <v>335</v>
      </c>
    </row>
    <row r="20" spans="2:9" x14ac:dyDescent="0.35"/>
    <row r="21" spans="2:9" x14ac:dyDescent="0.35"/>
    <row r="22" spans="2:9" x14ac:dyDescent="0.35"/>
    <row r="23" spans="2:9" ht="14.25" x14ac:dyDescent="0.45">
      <c r="B23" s="118" t="s">
        <v>343</v>
      </c>
      <c r="C23" s="119"/>
      <c r="D23" s="119"/>
      <c r="E23" s="119"/>
      <c r="F23" s="119"/>
      <c r="G23" s="119"/>
      <c r="H23" s="119"/>
      <c r="I23" s="120"/>
    </row>
    <row r="24" spans="2:9" x14ac:dyDescent="0.35"/>
    <row r="25" spans="2:9" s="6" customFormat="1" x14ac:dyDescent="0.35">
      <c r="B25" s="52" t="s">
        <v>331</v>
      </c>
      <c r="C25" s="121" t="s">
        <v>329</v>
      </c>
      <c r="D25" s="121"/>
      <c r="E25" s="121"/>
      <c r="F25" s="121"/>
      <c r="G25" s="121"/>
      <c r="H25" s="121"/>
      <c r="I25" s="121"/>
    </row>
    <row r="26" spans="2:9" s="6" customFormat="1" ht="76.900000000000006" customHeight="1" x14ac:dyDescent="0.35">
      <c r="B26" s="53">
        <v>1</v>
      </c>
      <c r="C26" s="109" t="s">
        <v>255</v>
      </c>
      <c r="D26" s="110"/>
      <c r="E26" s="110"/>
      <c r="F26" s="110"/>
      <c r="G26" s="110"/>
      <c r="H26" s="110"/>
      <c r="I26" s="110"/>
    </row>
    <row r="27" spans="2:9" s="6" customFormat="1" ht="54" customHeight="1" x14ac:dyDescent="0.35">
      <c r="B27" s="53">
        <v>2</v>
      </c>
      <c r="C27" s="109" t="s">
        <v>257</v>
      </c>
      <c r="D27" s="110"/>
      <c r="E27" s="110"/>
      <c r="F27" s="110"/>
      <c r="G27" s="110"/>
      <c r="H27" s="110"/>
      <c r="I27" s="110"/>
    </row>
    <row r="28" spans="2:9" s="6" customFormat="1" ht="58.15" customHeight="1" x14ac:dyDescent="0.35">
      <c r="B28" s="53">
        <v>3</v>
      </c>
      <c r="C28" s="109" t="s">
        <v>259</v>
      </c>
      <c r="D28" s="110"/>
      <c r="E28" s="110"/>
      <c r="F28" s="110"/>
      <c r="G28" s="110"/>
      <c r="H28" s="110"/>
      <c r="I28" s="110"/>
    </row>
    <row r="29" spans="2:9" s="6" customFormat="1" ht="61.15" customHeight="1" x14ac:dyDescent="0.35">
      <c r="B29" s="53">
        <v>4</v>
      </c>
      <c r="C29" s="109" t="s">
        <v>218</v>
      </c>
      <c r="D29" s="110"/>
      <c r="E29" s="110"/>
      <c r="F29" s="110"/>
      <c r="G29" s="110"/>
      <c r="H29" s="110"/>
      <c r="I29" s="110"/>
    </row>
    <row r="30" spans="2:9" s="6" customFormat="1" ht="58.5" customHeight="1" x14ac:dyDescent="0.35">
      <c r="B30" s="53">
        <v>5</v>
      </c>
      <c r="C30" s="109" t="s">
        <v>262</v>
      </c>
      <c r="D30" s="110"/>
      <c r="E30" s="110"/>
      <c r="F30" s="110"/>
      <c r="G30" s="110"/>
      <c r="H30" s="110"/>
      <c r="I30" s="110"/>
    </row>
    <row r="31" spans="2:9" x14ac:dyDescent="0.35"/>
    <row r="32" spans="2:9"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row r="49" x14ac:dyDescent="0.35"/>
    <row r="50" x14ac:dyDescent="0.35"/>
    <row r="51" x14ac:dyDescent="0.35"/>
    <row r="52" x14ac:dyDescent="0.35"/>
    <row r="53" x14ac:dyDescent="0.35"/>
    <row r="54" x14ac:dyDescent="0.35"/>
    <row r="55" x14ac:dyDescent="0.35"/>
  </sheetData>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852d1d0-47cf-479c-bdc8-fbab9582b508">
      <Terms xmlns="http://schemas.microsoft.com/office/infopath/2007/PartnerControls"/>
    </lcf76f155ced4ddcb4097134ff3c332f>
    <_ip_UnifiedCompliancePolicyProperties xmlns="http://schemas.microsoft.com/sharepoint/v3" xsi:nil="true"/>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2653F2BCD2994AABD97056D5C4B664" ma:contentTypeVersion="17" ma:contentTypeDescription="Create a new document." ma:contentTypeScope="" ma:versionID="e18f492782d6224813dde86e955565f7">
  <xsd:schema xmlns:xsd="http://www.w3.org/2001/XMLSchema" xmlns:xs="http://www.w3.org/2001/XMLSchema" xmlns:p="http://schemas.microsoft.com/office/2006/metadata/properties" xmlns:ns1="http://schemas.microsoft.com/sharepoint/v3" xmlns:ns2="d852d1d0-47cf-479c-bdc8-fbab9582b508" xmlns:ns3="a5b6c6c6-ea0f-4b14-b640-b2fdfab8b5c6" xmlns:ns4="75e05205-f2e1-4168-9176-3cea1311c638" targetNamespace="http://schemas.microsoft.com/office/2006/metadata/properties" ma:root="true" ma:fieldsID="bb10601f5cff79897376a97b9840c8a5" ns1:_="" ns2:_="" ns3:_="" ns4:_="">
    <xsd:import namespace="http://schemas.microsoft.com/sharepoint/v3"/>
    <xsd:import namespace="d852d1d0-47cf-479c-bdc8-fbab9582b508"/>
    <xsd:import namespace="a5b6c6c6-ea0f-4b14-b640-b2fdfab8b5c6"/>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MediaServiceOCR"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2d1d0-47cf-479c-bdc8-fbab9582b5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b6c6c6-ea0f-4b14-b640-b2fdfab8b5c6"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fe167ac-9958-4824-9602-ea2d25666665}" ma:internalName="TaxCatchAll" ma:showField="CatchAllData" ma:web="a5b6c6c6-ea0f-4b14-b640-b2fdfab8b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505F09-1AD7-47E1-880A-1E18A344DD5B}">
  <ds:schemaRefs>
    <ds:schemaRef ds:uri="http://schemas.microsoft.com/office/2006/metadata/properties"/>
    <ds:schemaRef ds:uri="3e4c319f-f868-4ceb-8801-8cf7367b8c3d"/>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2d0b8a70-048c-48a5-9212-02ef6b6db58c"/>
    <ds:schemaRef ds:uri="http://purl.org/dc/elements/1.1/"/>
    <ds:schemaRef ds:uri="http://schemas.microsoft.com/sharepoint/v3"/>
    <ds:schemaRef ds:uri="d852d1d0-47cf-479c-bdc8-fbab9582b508"/>
    <ds:schemaRef ds:uri="75e05205-f2e1-4168-9176-3cea1311c638"/>
  </ds:schemaRefs>
</ds:datastoreItem>
</file>

<file path=customXml/itemProps2.xml><?xml version="1.0" encoding="utf-8"?>
<ds:datastoreItem xmlns:ds="http://schemas.openxmlformats.org/officeDocument/2006/customXml" ds:itemID="{01E1DDA4-CDDF-4F46-8596-98FB2DE5F4F5}">
  <ds:schemaRefs>
    <ds:schemaRef ds:uri="http://schemas.microsoft.com/sharepoint/v3/contenttype/forms"/>
  </ds:schemaRefs>
</ds:datastoreItem>
</file>

<file path=customXml/itemProps3.xml><?xml version="1.0" encoding="utf-8"?>
<ds:datastoreItem xmlns:ds="http://schemas.openxmlformats.org/officeDocument/2006/customXml" ds:itemID="{657ABDEA-C515-48B0-A6AC-FB331E5760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52d1d0-47cf-479c-bdc8-fbab9582b508"/>
    <ds:schemaRef ds:uri="a5b6c6c6-ea0f-4b14-b640-b2fdfab8b5c6"/>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George Warner</cp:lastModifiedBy>
  <dcterms:created xsi:type="dcterms:W3CDTF">2017-04-19T07:39:06Z</dcterms:created>
  <dcterms:modified xsi:type="dcterms:W3CDTF">2022-11-28T15:52:44Z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0x0101000D2653F2BCD2994AABD97056D5C4B664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100</vt:r8>
  </property>
  <property fmtid="{D5CDD505-2E9C-101B-9397-08002B2CF9AE}" pid="9" name="MediaServiceImageTags">
    <vt:lpwstr/>
  </property>
</Properties>
</file>