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anglianwater.sharepoint.com/sites/tmWaterResourcesStrategy/Team Documents/(38) MIT Tables/MIT_Nov2022/Tables/"/>
    </mc:Choice>
  </mc:AlternateContent>
  <xr:revisionPtr revIDLastSave="7" documentId="10_ncr:100000_{2A9ECD6E-7FAA-4B48-ABBA-27B37D6219AC}" xr6:coauthVersionLast="47" xr6:coauthVersionMax="47" xr10:uidLastSave="{F698DD97-3939-482C-8C1F-367CB185553E}"/>
  <bookViews>
    <workbookView xWindow="40920" yWindow="5685" windowWidth="29040" windowHeight="16440"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<sst xmlns="http://schemas.openxmlformats.org/spreadsheetml/2006/main" count="1092" uniqueCount="441">
  <si>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</si>
  <si>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</si>
  <si>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</si>
  <si>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</si>
  <si>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</si>
  <si>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</si>
  <si>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</si>
  <si>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</si>
  <si>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</si>
  <si>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</si>
  <si>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</si>
  <si>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</si>
  <si>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</si>
  <si>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</si>
  <si>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</si>
  <si>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</si>
  <si>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</si>
  <si>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</si>
  <si>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</si>
  <si>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</si>
  <si>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</si>
  <si>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</si>
  <si>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</si>
  <si>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</si>
  <si>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</si>
  <si>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</si>
  <si>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</si>
  <si>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</si>
  <si>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</si>
  <si>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</si>
  <si>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</si>
  <si>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</si>
  <si>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</si>
  <si>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</si>
  <si>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</si>
  <si>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</si>
  <si>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</si>
  <si>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</si>
  <si>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</si>
  <si>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</si>
  <si>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</si>
  <si>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</si>
  <si>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</si>
  <si>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</si>
  <si>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</si>
  <si>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</si>
  <si>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</si>
  <si>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</si>
  <si>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</si>
  <si>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</si>
  <si>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</si>
  <si>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</si>
  <si>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</si>
  <si>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</si>
  <si>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</si>
  <si>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</si>
  <si>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</si>
  <si>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</si>
  <si>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</si>
  <si>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</si>
  <si>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</si>
  <si>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</si>
  <si>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</si>
  <si>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</si>
  <si>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</si>
  <si>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</si>
  <si>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</si>
  <si>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</si>
  <si>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</si>
  <si>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</si>
  <si>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</si>
  <si>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</si>
  <si>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</si>
  <si>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</si>
  <si>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</si>
  <si>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</si>
  <si>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</si>
  <si>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</si>
  <si>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</si>
  <si>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</si>
  <si>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</si>
  <si>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</si>
  <si>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</si>
  <si>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</si>
  <si>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</si>
  <si>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</si>
  <si>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</si>
  <si>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</si>
  <si>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</si>
  <si>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</si>
  <si>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</si>
  <si>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</si>
  <si>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</si>
  <si>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</si>
  <si>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</si>
  <si>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</si>
  <si>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</si>
  <si>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</si>
  <si>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</si>
  <si>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</si>
  <si>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</si>
  <si>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</si>
  <si>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</si>
  <si>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</si>
  <si>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</si>
  <si>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</si>
  <si>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</si>
  <si>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</si>
  <si>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</si>
  <si>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</si>
  <si>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</si>
  <si>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</si>
  <si>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</si>
  <si>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</si>
  <si>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</si>
  <si>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</si>
  <si>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</si>
  <si>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</si>
  <si>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</si>
  <si>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</si>
  <si>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</si>
  <si>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</si>
  <si>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</si>
  <si>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</si>
  <si>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</si>
  <si>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</si>
  <si>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</si>
  <si>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</si>
  <si>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</si>
  <si>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</si>
  <si>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</si>
  <si>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</si>
  <si>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</si>
  <si>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</si>
  <si>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</si>
  <si>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</si>
  <si>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</si>
  <si>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</si>
  <si>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</si>
  <si>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</si>
  <si>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</si>
  <si>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</si>
  <si>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</si>
  <si>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</si>
  <si>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</si>
  <si>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</si>
  <si>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</si>
  <si>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</si>
  <si>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</si>
  <si>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</si>
  <si>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</si>
  <si>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</si>
  <si>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</si>
  <si>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</si>
  <si>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</si>
  <si>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</si>
  <si>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</si>
  <si>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</si>
  <si>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</si>
  <si>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</si>
  <si>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</si>
  <si>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</si>
  <si>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</si>
  <si>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</si>
  <si>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</si>
  <si>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</si>
  <si>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</si>
  <si>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</si>
  <si>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</si>
  <si>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</si>
  <si>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</si>
  <si>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</si>
  <si>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</si>
  <si>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</si>
  <si>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</si>
  <si>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</si>
  <si>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</si>
  <si>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</si>
  <si>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</si>
  <si>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</si>
  <si>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</si>
  <si>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</si>
  <si>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</si>
  <si>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</si>
  <si>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</si>
  <si>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</si>
  <si>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</si>
  <si>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</si>
  <si>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</si>
  <si>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</si>
  <si>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</si>
  <si>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</si>
  <si>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</si>
  <si>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</si>
  <si>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</si>
  <si>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</si>
  <si>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</si>
  <si>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</si>
  <si>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</si>
  <si>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</si>
  <si>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</si>
  <si>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</si>
  <si>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</si>
  <si>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</si>
  <si>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</si>
  <si>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</si>
  <si>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</si>
  <si>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</si>
  <si>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</si>
  <si>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</si>
  <si>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</si>
  <si>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</si>
  <si>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</si>
  <si>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</si>
  <si>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</si>
  <si>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</si>
  <si>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</si>
  <si>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</si>
  <si>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</si>
  <si>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</si>
  <si>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</si>
  <si>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</si>
  <si>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</si>
  <si>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</si>
  <si>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</si>
  <si>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</si>
  <si>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</si>
  <si>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</si>
  <si>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</si>
  <si>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</si>
  <si>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</si>
  <si>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</si>
  <si>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</si>
  <si>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</si>
  <si>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</si>
  <si>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</si>
  <si>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</si>
  <si>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</si>
  <si>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</si>
  <si>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</si>
  <si>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</si>
  <si>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</si>
  <si>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</si>
  <si>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</si>
  <si>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</si>
  <si>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</si>
  <si>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</si>
  <si>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</si>
  <si>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</si>
  <si>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</si>
  <si>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</si>
  <si>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</si>
  <si>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</si>
  <si>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</si>
  <si>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</si>
  <si>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</si>
  <si>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</si>
  <si>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</si>
  <si>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</si>
  <si>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</si>
  <si>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</si>
  <si>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</si>
  <si>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</si>
  <si>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</si>
  <si>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</si>
  <si>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</si>
  <si>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</si>
  <si>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</si>
  <si>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</si>
  <si>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</si>
  <si>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</si>
  <si>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</si>
  <si>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</si>
  <si>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</si>
  <si>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</si>
  <si>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</si>
  <si>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</si>
  <si>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</si>
  <si>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</si>
  <si>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</si>
  <si>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</si>
  <si>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</si>
  <si>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</si>
  <si>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</si>
  <si>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</si>
  <si>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</si>
  <si>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</si>
  <si>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</si>
  <si>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</si>
  <si>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</si>
  <si>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</si>
  <si>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</si>
  <si>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</si>
  <si>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</si>
  <si>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</si>
  <si>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</si>
  <si>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</si>
  <si>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</si>
  <si>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</si>
  <si>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</si>
  <si>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</si>
  <si>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</si>
  <si>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</si>
  <si>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</si>
  <si>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</si>
  <si>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</si>
  <si>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</si>
  <si>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</si>
  <si>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</si>
  <si>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</si>
  <si>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</si>
  <si>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</si>
  <si>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</si>
  <si>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</si>
  <si>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</si>
  <si>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</si>
  <si>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</si>
  <si>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</si>
  <si>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</si>
  <si>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</si>
  <si>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</si>
  <si>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</si>
  <si>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</si>
  <si>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</si>
  <si>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</si>
  <si>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</si>
  <si>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</si>
  <si>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</si>
  <si>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</si>
  <si>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</si>
  <si>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</si>
  <si>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</si>
  <si>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</si>
  <si>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</si>
  <si>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</si>
  <si>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</si>
  <si>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</si>
  <si>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</si>
  <si>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</si>
  <si>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</si>
  <si>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</si>
  <si>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</si>
  <si>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</si>
  <si>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</si>
  <si>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</si>
  <si>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</si>
  <si>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</si>
  <si>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</si>
  <si>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</si>
  <si>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</si>
  <si>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</si>
  <si>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</si>
  <si>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</si>
  <si>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</si>
  <si>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</si>
  <si>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</si>
  <si>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</si>
  <si>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</si>
  <si>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</si>
  <si>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</si>
  <si>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</si>
  <si>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</si>
  <si>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</si>
  <si>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</si>
  <si>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</si>
  <si>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</si>
  <si>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</si>
  <si>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</si>
  <si>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</si>
  <si>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</si>
  <si>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</si>
  <si>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</si>
  <si>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</si>
  <si>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</si>
  <si>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</si>
  <si>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</si>
  <si>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</si>
  <si>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</si>
  <si>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</si>
  <si>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</si>
  <si>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</si>
  <si>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</si>
  <si>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</si>
  <si>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</si>
  <si>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</si>
  <si>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</si>
  <si>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</si>
  <si>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New Ruthamford South WRZ reservoir</t>
  </si>
  <si>
    <t>RTS1</t>
  </si>
  <si>
    <t>New Reservoir</t>
  </si>
  <si>
    <t>N</t>
  </si>
  <si>
    <t>Ruthamford Central WRZ to Ruthamford South WRZ Transfer</t>
  </si>
  <si>
    <t>RTS5</t>
  </si>
  <si>
    <t>Bulk supply</t>
  </si>
  <si>
    <t>Ruthamford North WRZ to Ruthamford South  WRZ Transfer (80Ml/d)</t>
  </si>
  <si>
    <t>RTS9</t>
  </si>
  <si>
    <t>Ruthamford North WRZ to Ruthamford South  WRZ Transfer (55 Ml/d)</t>
  </si>
  <si>
    <t>RTS11</t>
  </si>
  <si>
    <t>Ruthamford North WRZ to Ruthamford South  WRZ Transfer (10Ml/d)</t>
  </si>
  <si>
    <t>RTS12</t>
  </si>
  <si>
    <t>Intra WRZ Ruthamford South WRZ Transfer to Woburn PZ</t>
  </si>
  <si>
    <t>RTS Intra1</t>
  </si>
  <si>
    <t>Y</t>
  </si>
  <si>
    <t>Intra WRZ Ruthamford South WRZ Transfer to Meppershall PZ</t>
  </si>
  <si>
    <t>RTS Intra2</t>
  </si>
  <si>
    <t>Potential Drought Permit</t>
  </si>
  <si>
    <t>RTS14</t>
  </si>
  <si>
    <t>Extended Plus (medium) Option - Leakage</t>
  </si>
  <si>
    <t>RTS_LKG1</t>
  </si>
  <si>
    <t>Distribution Loss  reductions</t>
  </si>
  <si>
    <t>DMO - Distribution Loss Saving</t>
  </si>
  <si>
    <t>RTS_WSM1</t>
  </si>
  <si>
    <t>Supply pipe repairs / replacement &amp; Customer education / awareness</t>
  </si>
  <si>
    <t>DMO - Measured Efficiency Saving</t>
  </si>
  <si>
    <t>RTS_WEF2</t>
  </si>
  <si>
    <t>Other water efficiency</t>
  </si>
  <si>
    <t>DMO - Measured HH Consumption Saving</t>
  </si>
  <si>
    <t>DMO - Unmeasured Efficiency Saving</t>
  </si>
  <si>
    <t>DMO - Measured HH CSPL</t>
  </si>
  <si>
    <t>Ruthamford South</t>
  </si>
  <si>
    <t>Huntingdonshire, Bedford, Central Bedfordshire</t>
  </si>
  <si>
    <t>http://www.anglianwater.co.uk/about-us/water-resources-market-information.aspx</t>
  </si>
  <si>
    <t xml:space="preserve">&lt;1% </t>
  </si>
  <si>
    <t>3 days (no critical period deficit in WRZ)</t>
  </si>
  <si>
    <t>1 in 10 years</t>
  </si>
  <si>
    <t>1 in 40 years</t>
  </si>
  <si>
    <t>1 in 200 years</t>
  </si>
  <si>
    <t>Sources constrained by licence/environmental constraints at average DO,  licence/hydrological yield/asset at max DO</t>
  </si>
  <si>
    <t>High</t>
  </si>
  <si>
    <t>n/a</t>
  </si>
  <si>
    <t xml:space="preserve">Spare capacity has been assessed at max works output. </t>
  </si>
  <si>
    <t>Works 1  - 0 Ml/d - SW5 - output at works capacity</t>
  </si>
  <si>
    <t>Works 2  - 2.9 Ml/d - SW5 - output constrained by hydrological yield</t>
  </si>
  <si>
    <t>Anglian Water</t>
  </si>
  <si>
    <t>WRMP19</t>
  </si>
  <si>
    <t>For further information, or to discuss the bidding process please email kthompson@anglianwater.co.uk</t>
  </si>
  <si>
    <t>Data has been produced for the AWS WRMP and has been independently assured.</t>
  </si>
  <si>
    <t>All Tables</t>
  </si>
  <si>
    <t>Revised to WRMP Final Plan Tables</t>
  </si>
  <si>
    <t>Reviewed Table 1 Line 12 and revised where necessary</t>
  </si>
  <si>
    <t>No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</si>
</sst>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yy"/>
    <numFmt numFmtId="165"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u/>
      <sz val="8"/>
      <color theme="10"/>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0" fontId="17" fillId="0" borderId="0" applyNumberFormat="0" applyFill="0" applyBorder="0" applyAlignment="0" applyProtection="0"/>
  </cellStyleXfs>
  <cellXfs count="134">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3" fillId="3" borderId="10" xfId="1" applyFont="1" applyFill="1" applyBorder="1" applyAlignment="1">
      <alignment horizontal="left" vertical="center"/>
    </xf>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7" fillId="4" borderId="0" xfId="1" applyFont="1" applyFill="1" applyAlignment="1">
      <alignment vertical="center"/>
    </xf>
    <xf numFmtId="0" fontId="7" fillId="7" borderId="0" xfId="1" applyFont="1" applyFill="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vertical="center"/>
    </xf>
    <xf numFmtId="2" fontId="7" fillId="4" borderId="15" xfId="1" applyNumberFormat="1" applyFont="1" applyFill="1" applyBorder="1" applyAlignment="1">
      <alignment vertical="center"/>
    </xf>
    <xf numFmtId="1" fontId="7" fillId="4" borderId="14" xfId="1" applyNumberFormat="1" applyFont="1" applyFill="1" applyBorder="1" applyAlignment="1">
      <alignment vertical="center"/>
    </xf>
    <xf numFmtId="49" fontId="7" fillId="4" borderId="14" xfId="1" applyNumberFormat="1" applyFont="1" applyFill="1" applyBorder="1" applyAlignment="1">
      <alignment vertical="center"/>
    </xf>
    <xf numFmtId="164" fontId="7" fillId="4" borderId="14" xfId="1" applyNumberFormat="1" applyFont="1" applyFill="1" applyBorder="1" applyAlignment="1">
      <alignment vertical="center"/>
    </xf>
    <xf numFmtId="165" fontId="7" fillId="4" borderId="14" xfId="1" applyNumberFormat="1" applyFont="1" applyFill="1" applyBorder="1" applyAlignment="1">
      <alignment vertical="center"/>
    </xf>
    <xf numFmtId="1" fontId="7" fillId="4" borderId="9" xfId="1" applyNumberFormat="1" applyFont="1" applyFill="1" applyBorder="1" applyAlignment="1">
      <alignment vertical="center"/>
    </xf>
    <xf numFmtId="2" fontId="7" fillId="4" borderId="9" xfId="1" applyNumberFormat="1" applyFont="1" applyFill="1" applyBorder="1" applyAlignment="1">
      <alignment vertical="center"/>
    </xf>
    <xf numFmtId="0" fontId="17" fillId="4" borderId="9" xfId="2" applyFill="1" applyBorder="1" applyAlignment="1">
      <alignment horizontal="left" vertical="center" wrapText="1"/>
    </xf>
    <xf numFmtId="9" fontId="7" fillId="4" borderId="9" xfId="1" applyNumberFormat="1" applyFont="1" applyFill="1" applyBorder="1" applyAlignment="1">
      <alignment horizontal="left" vertical="center"/>
    </xf>
    <xf numFmtId="0" fontId="7" fillId="4" borderId="9" xfId="1" applyFont="1" applyFill="1" applyBorder="1" applyAlignment="1">
      <alignment horizontal="left" vertical="center" wrapText="1"/>
    </xf>
    <xf numFmtId="17" fontId="4" fillId="4" borderId="8" xfId="1" applyNumberFormat="1" applyFont="1" applyFill="1" applyBorder="1" applyAlignment="1">
      <alignment horizontal="left" vertical="center" wrapText="1"/>
    </xf>
    <xf numFmtId="0" fontId="18" fillId="4" borderId="6" xfId="2"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2" fillId="2" borderId="0" xfId="1" applyFont="1" applyFill="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xf numFmtId="2" fontId="0" fillId="0" borderId="0" xfId="0" applyNumberFormat="1"/>
  </cellXfs>
  <cellStyles count="3">
    <cellStyle name="Hyperlink" xfId="2" builtinId="8"/>
    <cellStyle name="Normal" xfId="0" builtinId="0"/>
    <cellStyle name="Normal 3" xfId="1" xr:uid="{00000000-0005-0000-0000-000001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69273</xdr:colOff>
      <xdr:row>5</xdr:row>
      <xdr:rowOff>86591</xdr:rowOff>
    </xdr:from>
    <xdr:to>
      <xdr:col>4</xdr:col>
      <xdr:colOff>3568240</xdr:colOff>
      <xdr:row>14</xdr:row>
      <xdr:rowOff>724766</xdr:rowOff>
    </xdr:to>
    <xdr:pic>
      <xdr:nvPicPr>
        <xdr:cNvPr id="4" name="Picture 3" descr="G:\AW_TW_AM_IM\Private\30 - WATER RESOURCES\(03) WRMP\(05) Demand Forecast\CURRENT\RZ_maps\RTS_noname.PNG">
          <a:extLst>
            <a:ext uri="{FF2B5EF4-FFF2-40B4-BE49-F238E27FC236}">
              <a16:creationId xmlns:a16="http://schemas.microsoft.com/office/drawing/2014/main" id="{86BA4E86-4FAE-4FF1-83C3-C92354B526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8364" y="1679864"/>
          <a:ext cx="3498967" cy="306272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nglianwater.co.uk/about-us/water-resources-market-informa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tabSelected="1" zoomScale="55" zoomScaleNormal="55" workbookViewId="0">
      <selection activeCell="E29" sqref="E29"/>
    </sheetView>
  </sheetViews>
  <sheetFormatPr defaultColWidth="0" defaultRowHeight="13.9" customHeight="1" zeroHeight="1" x14ac:dyDescent="0.35"/>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18.75" x14ac:dyDescent="0.35">
      <c r="B1" s="1" t="s">
        <v>0</v>
      </c>
      <c r="C1" s="2" t="str">
        <f>C5</f>
        <v>Anglian Water</v>
      </c>
    </row>
    <row r="2" spans="2:5" ht="12" customHeight="1" thickBot="1" x14ac:dyDescent="0.4"/>
    <row r="3" spans="2:5" ht="64.150000000000006" thickBot="1" x14ac:dyDescent="0.4">
      <c r="B3" s="3" t="s">
        <v>1</v>
      </c>
      <c r="C3" s="87" t="s">
        <v>382</v>
      </c>
      <c r="E3" s="4"/>
    </row>
    <row r="4" spans="2:5" ht="12" customHeight="1" thickBot="1" x14ac:dyDescent="0.45">
      <c r="B4" s="5"/>
      <c r="C4" s="6"/>
    </row>
    <row r="5" spans="2:5" ht="15" x14ac:dyDescent="0.35">
      <c r="B5" s="7" t="s">
        <v>2</v>
      </c>
      <c r="C5" s="44" t="s">
        <v>433</v>
      </c>
      <c r="E5" s="8" t="s">
        <v>3</v>
      </c>
    </row>
    <row r="6" spans="2:5" ht="15.4" thickBot="1" x14ac:dyDescent="0.4">
      <c r="B6" s="9" t="s">
        <v>327</v>
      </c>
      <c r="C6" s="45" t="s">
        <v>419</v>
      </c>
    </row>
    <row r="7" spans="2:5" ht="12" customHeight="1" thickBot="1" x14ac:dyDescent="0.4">
      <c r="B7" s="10"/>
      <c r="C7" s="41"/>
    </row>
    <row r="8" spans="2:5" ht="15" x14ac:dyDescent="0.35">
      <c r="B8" s="7" t="s">
        <v>4</v>
      </c>
      <c r="C8" s="44" t="s">
        <v>434</v>
      </c>
    </row>
    <row r="9" spans="2:5" ht="15" x14ac:dyDescent="0.35">
      <c r="B9" s="11" t="s">
        <v>5</v>
      </c>
      <c r="C9" s="99">
        <v>43160</v>
      </c>
    </row>
    <row r="10" spans="2:5" ht="15.4" thickBot="1" x14ac:dyDescent="0.4">
      <c r="B10" s="9" t="s">
        <v>6</v>
      </c>
      <c r="C10" s="101">
        <v>43831</v>
      </c>
    </row>
    <row r="11" spans="2:5" ht="12" customHeight="1" thickBot="1" x14ac:dyDescent="0.4">
      <c r="B11" s="10"/>
      <c r="C11" s="41"/>
    </row>
    <row r="12" spans="2:5" ht="30" x14ac:dyDescent="0.35">
      <c r="B12" s="7" t="s">
        <v>7</v>
      </c>
      <c r="C12" s="44" t="s">
        <v>435</v>
      </c>
    </row>
    <row r="13" spans="2:5" ht="37.15" customHeight="1" thickBot="1" x14ac:dyDescent="0.4">
      <c r="B13" s="9" t="s">
        <v>8</v>
      </c>
      <c r="C13" s="100" t="s">
        <v>421</v>
      </c>
    </row>
    <row r="14" spans="2:5" ht="12" customHeight="1" thickBot="1" x14ac:dyDescent="0.45">
      <c r="B14" s="12"/>
      <c r="C14" s="42"/>
    </row>
    <row r="15" spans="2:5" ht="59.45" customHeight="1" thickBot="1" x14ac:dyDescent="0.4">
      <c r="B15" s="13" t="s">
        <v>9</v>
      </c>
      <c r="C15" s="43" t="s">
        <v>436</v>
      </c>
      <c r="E15" s="4"/>
    </row>
    <row r="16" spans="2:5" ht="12" customHeight="1" x14ac:dyDescent="0.4">
      <c r="B16" s="5"/>
      <c r="C16" s="6"/>
    </row>
    <row r="17" spans="2:6" ht="15.4" thickBot="1" x14ac:dyDescent="0.4">
      <c r="B17" s="8" t="s">
        <v>11</v>
      </c>
    </row>
    <row r="18" spans="2:6" ht="14.25" thickBot="1" x14ac:dyDescent="0.45">
      <c r="E18" s="15" t="s">
        <v>10</v>
      </c>
      <c r="F18" s="14"/>
    </row>
    <row r="19" spans="2:6" ht="13.5" x14ac:dyDescent="0.35"/>
    <row r="20" spans="2:6" ht="13.5" x14ac:dyDescent="0.35"/>
    <row r="21" spans="2:6" ht="13.5" x14ac:dyDescent="0.35"/>
    <row r="22" spans="2:6" ht="13.5" x14ac:dyDescent="0.35"/>
    <row r="23" spans="2:6" ht="13.5" x14ac:dyDescent="0.35"/>
    <row r="24" spans="2:6" ht="13.5" x14ac:dyDescent="0.35"/>
    <row r="25" spans="2:6" ht="13.5" x14ac:dyDescent="0.35"/>
    <row r="26" spans="2:6" ht="13.5" x14ac:dyDescent="0.35"/>
    <row r="27" spans="2:6" ht="13.5" x14ac:dyDescent="0.35"/>
    <row r="28" spans="2:6" ht="13.5" x14ac:dyDescent="0.35"/>
    <row r="29" spans="2:6" ht="13.5" x14ac:dyDescent="0.35"/>
    <row r="30" spans="2:6" ht="13.5" x14ac:dyDescent="0.35"/>
    <row r="31" spans="2:6" ht="13.5" x14ac:dyDescent="0.35"/>
    <row r="32" spans="2:6" ht="13.5" x14ac:dyDescent="0.35"/>
    <row r="33" ht="13.5" x14ac:dyDescent="0.35"/>
    <row r="34" ht="13.5" x14ac:dyDescent="0.35"/>
    <row r="35" ht="13.5" x14ac:dyDescent="0.35"/>
    <row r="36" ht="13.5" x14ac:dyDescent="0.35"/>
    <row r="37" ht="13.5" x14ac:dyDescent="0.35"/>
    <row r="38" ht="13.5" x14ac:dyDescent="0.35"/>
    <row r="39" ht="13.5" x14ac:dyDescent="0.35"/>
    <row r="40" ht="13.5" x14ac:dyDescent="0.35"/>
    <row r="41" ht="13.5" x14ac:dyDescent="0.35"/>
    <row r="42" ht="13.5" x14ac:dyDescent="0.35"/>
    <row r="43" ht="13.5" x14ac:dyDescent="0.35"/>
    <row r="44" ht="13.5" x14ac:dyDescent="0.35"/>
    <row r="45" ht="13.5" x14ac:dyDescent="0.35"/>
    <row r="46" ht="13.5" x14ac:dyDescent="0.35"/>
    <row r="47" ht="13.5" x14ac:dyDescent="0.35"/>
    <row r="48" ht="13.5" x14ac:dyDescent="0.35"/>
    <row r="49" ht="13.5" x14ac:dyDescent="0.35"/>
    <row r="50" ht="13.5" x14ac:dyDescent="0.35"/>
    <row r="51" ht="13.5" x14ac:dyDescent="0.35"/>
    <row r="52" ht="13.5" x14ac:dyDescent="0.35"/>
    <row r="53" ht="13.5" x14ac:dyDescent="0.35"/>
    <row r="54" ht="13.5" x14ac:dyDescent="0.35"/>
    <row r="55" ht="13.5" x14ac:dyDescent="0.35"/>
    <row r="56" ht="13.5" x14ac:dyDescent="0.35"/>
    <row r="57" ht="13.5" x14ac:dyDescent="0.35"/>
    <row r="58" ht="13.5" x14ac:dyDescent="0.35"/>
    <row r="59" ht="13.5" x14ac:dyDescent="0.35"/>
    <row r="60" ht="13.5" x14ac:dyDescent="0.35"/>
    <row r="61" ht="13.5" x14ac:dyDescent="0.35"/>
    <row r="62" ht="13.9" customHeight="1" x14ac:dyDescent="0.3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zoomScale="85" zoomScaleNormal="85" workbookViewId="0">
      <selection activeCell="B45" sqref="B45"/>
    </sheetView>
  </sheetViews>
  <sheetFormatPr defaultColWidth="0" defaultRowHeight="13.5" zeroHeight="1" x14ac:dyDescent="0.35"/>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27" ht="18.75" x14ac:dyDescent="0.35">
      <c r="B1" s="103" t="s">
        <v>263</v>
      </c>
      <c r="C1" s="103"/>
      <c r="D1" s="103"/>
      <c r="E1" s="103"/>
      <c r="F1" s="103"/>
    </row>
    <row r="2" spans="2:27" ht="13.9" thickBot="1" x14ac:dyDescent="0.4"/>
    <row r="3" spans="2:27" ht="15.4" thickBot="1" x14ac:dyDescent="0.4">
      <c r="B3" s="108" t="s">
        <v>2</v>
      </c>
      <c r="C3" s="109"/>
      <c r="D3" s="125" t="str">
        <f>'Cover sheet'!C5</f>
        <v>Anglian Water</v>
      </c>
      <c r="E3" s="126"/>
      <c r="F3" s="127"/>
    </row>
    <row r="4" spans="2:27" ht="15.4" thickBot="1" x14ac:dyDescent="0.4">
      <c r="B4" s="108" t="s">
        <v>327</v>
      </c>
      <c r="C4" s="109"/>
      <c r="D4" s="125" t="str">
        <f>'Cover sheet'!C6</f>
        <v>Ruthamford South</v>
      </c>
      <c r="E4" s="126"/>
      <c r="F4" s="127"/>
    </row>
    <row r="5" spans="2:27" ht="15.4" thickBot="1" x14ac:dyDescent="0.4">
      <c r="C5" s="40"/>
      <c r="D5" s="23"/>
    </row>
    <row r="6" spans="2:27" ht="13.9" thickBot="1" x14ac:dyDescent="0.4">
      <c r="B6" s="67" t="s">
        <v>331</v>
      </c>
      <c r="C6" s="66" t="s">
        <v>19</v>
      </c>
      <c r="D6" s="18" t="s">
        <v>20</v>
      </c>
      <c r="E6" s="18" t="s">
        <v>21</v>
      </c>
      <c r="F6" s="81" t="s">
        <v>330</v>
      </c>
      <c r="H6" s="18" t="s">
        <v>307</v>
      </c>
      <c r="I6" s="18" t="s">
        <v>308</v>
      </c>
      <c r="J6" s="18" t="s">
        <v>309</v>
      </c>
      <c r="K6" s="18" t="s">
        <v>310</v>
      </c>
      <c r="L6" s="18" t="s">
        <v>311</v>
      </c>
      <c r="M6" s="18" t="s">
        <v>312</v>
      </c>
      <c r="N6" s="18" t="s">
        <v>313</v>
      </c>
      <c r="O6" s="18" t="s">
        <v>314</v>
      </c>
      <c r="P6" s="18" t="s">
        <v>315</v>
      </c>
      <c r="Q6" s="18" t="s">
        <v>316</v>
      </c>
      <c r="R6" s="18" t="s">
        <v>317</v>
      </c>
      <c r="S6" s="18" t="s">
        <v>318</v>
      </c>
      <c r="T6" s="18" t="s">
        <v>319</v>
      </c>
      <c r="U6" s="18" t="s">
        <v>320</v>
      </c>
      <c r="V6" s="18" t="s">
        <v>321</v>
      </c>
      <c r="W6" s="18" t="s">
        <v>322</v>
      </c>
      <c r="X6" s="18" t="s">
        <v>323</v>
      </c>
      <c r="Y6" s="18" t="s">
        <v>324</v>
      </c>
      <c r="Z6" s="18" t="s">
        <v>325</v>
      </c>
      <c r="AA6" s="18" t="s">
        <v>326</v>
      </c>
    </row>
    <row r="7" spans="2:27" ht="38.25" x14ac:dyDescent="0.35">
      <c r="B7" s="60">
        <v>1</v>
      </c>
      <c r="C7" s="30" t="s">
        <v>264</v>
      </c>
      <c r="D7" s="37" t="s">
        <v>265</v>
      </c>
      <c r="E7" s="37" t="s">
        <v>266</v>
      </c>
      <c r="F7" s="37" t="s">
        <v>24</v>
      </c>
      <c r="H7" s="90" t="s">
        <v>387</v>
      </c>
      <c r="I7" s="90" t="s">
        <v>391</v>
      </c>
      <c r="J7" s="90" t="s">
        <v>394</v>
      </c>
      <c r="K7" s="90" t="s">
        <v>396</v>
      </c>
      <c r="L7" s="90" t="s">
        <v>398</v>
      </c>
      <c r="M7" s="90" t="s">
        <v>400</v>
      </c>
      <c r="N7" s="90" t="s">
        <v>403</v>
      </c>
      <c r="O7" s="90" t="s">
        <v>405</v>
      </c>
      <c r="P7" s="90" t="s">
        <v>407</v>
      </c>
      <c r="Q7" s="88" t="s">
        <v>410</v>
      </c>
      <c r="R7" s="88" t="s">
        <v>413</v>
      </c>
      <c r="S7" s="88" t="s">
        <v>416</v>
      </c>
      <c r="T7" s="88" t="s">
        <v>417</v>
      </c>
      <c r="U7" s="88" t="s">
        <v>418</v>
      </c>
      <c r="V7" s="33"/>
      <c r="W7" s="33"/>
      <c r="X7" s="33"/>
      <c r="Y7" s="33"/>
      <c r="Z7" s="33"/>
      <c r="AA7" s="33"/>
    </row>
    <row r="8" spans="2:27" ht="38.25" x14ac:dyDescent="0.35">
      <c r="B8" s="60">
        <v>2</v>
      </c>
      <c r="C8" s="26" t="s">
        <v>267</v>
      </c>
      <c r="D8" s="37" t="s">
        <v>268</v>
      </c>
      <c r="E8" s="37" t="s">
        <v>266</v>
      </c>
      <c r="F8" s="37" t="s">
        <v>24</v>
      </c>
      <c r="H8" s="91" t="s">
        <v>388</v>
      </c>
      <c r="I8" s="91" t="s">
        <v>392</v>
      </c>
      <c r="J8" s="91" t="s">
        <v>395</v>
      </c>
      <c r="K8" s="91" t="s">
        <v>397</v>
      </c>
      <c r="L8" s="91" t="s">
        <v>399</v>
      </c>
      <c r="M8" s="91" t="s">
        <v>401</v>
      </c>
      <c r="N8" s="91" t="s">
        <v>404</v>
      </c>
      <c r="O8" s="91" t="s">
        <v>406</v>
      </c>
      <c r="P8" s="91" t="s">
        <v>408</v>
      </c>
      <c r="Q8" s="91" t="s">
        <v>411</v>
      </c>
      <c r="R8" s="88" t="s">
        <v>414</v>
      </c>
      <c r="S8" s="91" t="s">
        <v>411</v>
      </c>
      <c r="T8" s="88" t="s">
        <v>414</v>
      </c>
      <c r="U8" s="91" t="s">
        <v>411</v>
      </c>
      <c r="V8" s="33"/>
      <c r="W8" s="33"/>
      <c r="X8" s="33"/>
      <c r="Y8" s="33"/>
      <c r="Z8" s="33"/>
      <c r="AA8" s="33"/>
    </row>
    <row r="9" spans="2:27" ht="38.25" x14ac:dyDescent="0.35">
      <c r="B9" s="60">
        <v>3</v>
      </c>
      <c r="C9" s="26" t="s">
        <v>270</v>
      </c>
      <c r="D9" s="37" t="s">
        <v>271</v>
      </c>
      <c r="E9" s="37" t="s">
        <v>266</v>
      </c>
      <c r="F9" s="37" t="s">
        <v>24</v>
      </c>
      <c r="H9" s="88" t="s">
        <v>389</v>
      </c>
      <c r="I9" s="88" t="s">
        <v>393</v>
      </c>
      <c r="J9" s="88" t="s">
        <v>393</v>
      </c>
      <c r="K9" s="88" t="s">
        <v>393</v>
      </c>
      <c r="L9" s="88" t="s">
        <v>393</v>
      </c>
      <c r="M9" s="88" t="s">
        <v>393</v>
      </c>
      <c r="N9" s="88" t="s">
        <v>393</v>
      </c>
      <c r="O9" s="88" t="s">
        <v>393</v>
      </c>
      <c r="P9" s="88" t="s">
        <v>409</v>
      </c>
      <c r="Q9" s="88" t="s">
        <v>412</v>
      </c>
      <c r="R9" s="88" t="s">
        <v>415</v>
      </c>
      <c r="S9" s="88" t="s">
        <v>412</v>
      </c>
      <c r="T9" s="88" t="s">
        <v>415</v>
      </c>
      <c r="U9" s="88" t="s">
        <v>412</v>
      </c>
      <c r="V9" s="33"/>
      <c r="W9" s="33"/>
      <c r="X9" s="33"/>
      <c r="Y9" s="33"/>
      <c r="Z9" s="33"/>
      <c r="AA9" s="33"/>
    </row>
    <row r="10" spans="2:27" ht="38.25" x14ac:dyDescent="0.35">
      <c r="B10" s="60">
        <v>4</v>
      </c>
      <c r="C10" s="26" t="s">
        <v>273</v>
      </c>
      <c r="D10" s="37" t="s">
        <v>274</v>
      </c>
      <c r="E10" s="37" t="s">
        <v>275</v>
      </c>
      <c r="F10" s="37" t="s">
        <v>24</v>
      </c>
      <c r="H10" s="88" t="s">
        <v>390</v>
      </c>
      <c r="I10" s="88" t="s">
        <v>390</v>
      </c>
      <c r="J10" s="88" t="s">
        <v>390</v>
      </c>
      <c r="K10" s="88" t="s">
        <v>390</v>
      </c>
      <c r="L10" s="88" t="s">
        <v>390</v>
      </c>
      <c r="M10" s="88" t="s">
        <v>402</v>
      </c>
      <c r="N10" s="88" t="s">
        <v>402</v>
      </c>
      <c r="O10" s="88" t="s">
        <v>402</v>
      </c>
      <c r="P10" s="88" t="s">
        <v>402</v>
      </c>
      <c r="Q10" s="88" t="s">
        <v>402</v>
      </c>
      <c r="R10" s="88" t="s">
        <v>402</v>
      </c>
      <c r="S10" s="88" t="s">
        <v>402</v>
      </c>
      <c r="T10" s="88" t="s">
        <v>402</v>
      </c>
      <c r="U10" s="88" t="s">
        <v>402</v>
      </c>
      <c r="V10" s="33"/>
      <c r="W10" s="33"/>
      <c r="X10" s="33"/>
      <c r="Y10" s="33"/>
      <c r="Z10" s="33"/>
      <c r="AA10" s="33"/>
    </row>
    <row r="11" spans="2:27" ht="38.25" x14ac:dyDescent="0.35">
      <c r="B11" s="60">
        <v>5</v>
      </c>
      <c r="C11" s="26" t="s">
        <v>277</v>
      </c>
      <c r="D11" s="37" t="s">
        <v>278</v>
      </c>
      <c r="E11" s="37" t="s">
        <v>47</v>
      </c>
      <c r="F11" s="37" t="s">
        <v>24</v>
      </c>
      <c r="H11" s="92" t="s">
        <v>72</v>
      </c>
      <c r="I11" s="92" t="s">
        <v>61</v>
      </c>
      <c r="J11" s="92" t="s">
        <v>61</v>
      </c>
      <c r="K11" s="92" t="s">
        <v>61</v>
      </c>
      <c r="L11" s="92" t="s">
        <v>61</v>
      </c>
      <c r="M11" s="92" t="s">
        <v>61</v>
      </c>
      <c r="N11" s="92" t="s">
        <v>61</v>
      </c>
      <c r="O11" s="92" t="s">
        <v>57</v>
      </c>
      <c r="P11" s="92" t="s">
        <v>57</v>
      </c>
      <c r="Q11" s="92" t="s">
        <v>57</v>
      </c>
      <c r="R11" s="92" t="s">
        <v>57</v>
      </c>
      <c r="S11" s="92" t="s">
        <v>57</v>
      </c>
      <c r="T11" s="92" t="s">
        <v>57</v>
      </c>
      <c r="U11" s="92" t="s">
        <v>57</v>
      </c>
      <c r="V11" s="33"/>
      <c r="W11" s="33"/>
      <c r="X11" s="33"/>
      <c r="Y11" s="33"/>
      <c r="Z11" s="33"/>
      <c r="AA11" s="33"/>
    </row>
    <row r="12" spans="2:27" ht="38.65" customHeight="1" x14ac:dyDescent="0.35">
      <c r="B12" s="60">
        <v>6</v>
      </c>
      <c r="C12" s="26" t="s">
        <v>365</v>
      </c>
      <c r="D12" s="37" t="s">
        <v>24</v>
      </c>
      <c r="E12" s="37" t="s">
        <v>266</v>
      </c>
      <c r="F12" s="37" t="s">
        <v>24</v>
      </c>
      <c r="H12" s="33"/>
      <c r="I12" s="33"/>
      <c r="J12" s="33"/>
      <c r="K12" s="33"/>
      <c r="L12" s="33"/>
      <c r="M12" s="33"/>
      <c r="N12" s="33"/>
      <c r="O12" s="33"/>
      <c r="P12" s="33"/>
      <c r="Q12" s="33"/>
      <c r="R12" s="33"/>
      <c r="S12" s="33"/>
      <c r="T12" s="33"/>
      <c r="U12" s="33"/>
      <c r="V12" s="33"/>
      <c r="W12" s="33"/>
      <c r="X12" s="33"/>
      <c r="Y12" s="33"/>
      <c r="Z12" s="33"/>
      <c r="AA12" s="33"/>
    </row>
    <row r="13" spans="2:27" ht="38.25" x14ac:dyDescent="0.35">
      <c r="B13" s="60">
        <v>7</v>
      </c>
      <c r="C13" s="26" t="s">
        <v>280</v>
      </c>
      <c r="D13" s="37" t="s">
        <v>281</v>
      </c>
      <c r="E13" s="37" t="s">
        <v>44</v>
      </c>
      <c r="F13" s="37">
        <v>1</v>
      </c>
      <c r="H13" s="93">
        <v>17.2</v>
      </c>
      <c r="I13" s="93">
        <v>70</v>
      </c>
      <c r="J13" s="93">
        <v>80</v>
      </c>
      <c r="K13" s="93">
        <v>55</v>
      </c>
      <c r="L13" s="93">
        <v>10</v>
      </c>
      <c r="M13" s="93">
        <v>5</v>
      </c>
      <c r="N13" s="93">
        <v>5</v>
      </c>
      <c r="O13" s="93">
        <v>20</v>
      </c>
      <c r="P13" s="93">
        <v>2.3356864295779252</v>
      </c>
      <c r="Q13" s="93">
        <v>0.6205258948351724</v>
      </c>
      <c r="R13" s="93">
        <v>3.1367739151934249</v>
      </c>
      <c r="S13" s="93">
        <v>2.9224918432731473</v>
      </c>
      <c r="T13" s="93">
        <v>0.17341291706739981</v>
      </c>
      <c r="U13" s="93">
        <v>2.2422892741378084</v>
      </c>
      <c r="V13" s="33"/>
      <c r="W13" s="33"/>
      <c r="X13" s="33"/>
      <c r="Y13" s="33"/>
      <c r="Z13" s="33"/>
      <c r="AA13" s="33"/>
    </row>
    <row r="14" spans="2:27" ht="38.25" x14ac:dyDescent="0.35">
      <c r="B14" s="60">
        <v>8</v>
      </c>
      <c r="C14" s="26" t="s">
        <v>283</v>
      </c>
      <c r="D14" s="37" t="s">
        <v>284</v>
      </c>
      <c r="E14" s="37" t="s">
        <v>285</v>
      </c>
      <c r="F14" s="37">
        <v>2</v>
      </c>
      <c r="H14" s="88">
        <v>158075.97154151701</v>
      </c>
      <c r="I14" s="88">
        <v>643332.44232012727</v>
      </c>
      <c r="J14" s="88">
        <v>735237.07693728828</v>
      </c>
      <c r="K14" s="88">
        <v>505475.49039438542</v>
      </c>
      <c r="L14" s="88">
        <v>91904.634617161035</v>
      </c>
      <c r="M14" s="88">
        <v>47627.1685415869</v>
      </c>
      <c r="N14" s="88">
        <v>45952.317308580517</v>
      </c>
      <c r="O14" s="88">
        <v>27751.949960669659</v>
      </c>
      <c r="P14" s="88">
        <v>20987.822425976959</v>
      </c>
      <c r="Q14" s="88">
        <v>4582.9252033184111</v>
      </c>
      <c r="R14" s="88">
        <v>22694.660206115397</v>
      </c>
      <c r="S14" s="88">
        <v>23318.464490245904</v>
      </c>
      <c r="T14" s="88">
        <v>1321.8044475467825</v>
      </c>
      <c r="U14" s="88">
        <v>17663.78295994753</v>
      </c>
      <c r="V14" s="33"/>
      <c r="W14" s="33"/>
      <c r="X14" s="33"/>
      <c r="Y14" s="33"/>
      <c r="Z14" s="33"/>
      <c r="AA14" s="33"/>
    </row>
    <row r="15" spans="2:27" ht="38.25" x14ac:dyDescent="0.35">
      <c r="B15" s="60">
        <v>9</v>
      </c>
      <c r="C15" s="26" t="s">
        <v>368</v>
      </c>
      <c r="D15" s="37" t="s">
        <v>286</v>
      </c>
      <c r="E15" s="37" t="s">
        <v>287</v>
      </c>
      <c r="F15" s="37">
        <v>2</v>
      </c>
      <c r="H15" s="88">
        <v>725503.98621262785</v>
      </c>
      <c r="I15" s="88">
        <v>56566.758252696854</v>
      </c>
      <c r="J15" s="88">
        <v>145407.74899601078</v>
      </c>
      <c r="K15" s="88">
        <v>124974.28943382899</v>
      </c>
      <c r="L15" s="88">
        <v>48261.735591633071</v>
      </c>
      <c r="M15" s="88">
        <v>9321.5719949362501</v>
      </c>
      <c r="N15" s="88">
        <v>50531.656760638609</v>
      </c>
      <c r="O15" s="88">
        <v>0</v>
      </c>
      <c r="P15" s="88">
        <v>28061.022699068435</v>
      </c>
      <c r="Q15" s="88">
        <v>2606.8911593588282</v>
      </c>
      <c r="R15" s="88">
        <v>0</v>
      </c>
      <c r="S15" s="88">
        <v>24684.130091886549</v>
      </c>
      <c r="T15" s="88">
        <v>0</v>
      </c>
      <c r="U15" s="88">
        <v>18681.216299626525</v>
      </c>
      <c r="V15" s="33"/>
      <c r="W15" s="33"/>
      <c r="X15" s="33"/>
      <c r="Y15" s="33"/>
      <c r="Z15" s="33"/>
      <c r="AA15" s="33"/>
    </row>
    <row r="16" spans="2:27" ht="38.25" x14ac:dyDescent="0.35">
      <c r="B16" s="60">
        <v>10</v>
      </c>
      <c r="C16" s="26" t="s">
        <v>369</v>
      </c>
      <c r="D16" s="37" t="s">
        <v>288</v>
      </c>
      <c r="E16" s="37" t="s">
        <v>287</v>
      </c>
      <c r="F16" s="37">
        <v>2</v>
      </c>
      <c r="H16" s="88">
        <v>21973.307065389421</v>
      </c>
      <c r="I16" s="88">
        <v>4282.7792733379201</v>
      </c>
      <c r="J16" s="88">
        <v>26016.986828943205</v>
      </c>
      <c r="K16" s="88">
        <v>13886.090123442862</v>
      </c>
      <c r="L16" s="88">
        <v>3134.3510636720362</v>
      </c>
      <c r="M16" s="88">
        <v>872.90754461927077</v>
      </c>
      <c r="N16" s="88">
        <v>2465.6773471139381</v>
      </c>
      <c r="O16" s="88">
        <v>0</v>
      </c>
      <c r="P16" s="88">
        <v>2766.1227328792606</v>
      </c>
      <c r="Q16" s="88">
        <v>2152.943809477149</v>
      </c>
      <c r="R16" s="88">
        <v>4995.0224088366313</v>
      </c>
      <c r="S16" s="88">
        <v>12598.139665294455</v>
      </c>
      <c r="T16" s="88">
        <v>328.48181713796396</v>
      </c>
      <c r="U16" s="88">
        <v>8783.3128659818958</v>
      </c>
      <c r="V16" s="33"/>
      <c r="W16" s="33"/>
      <c r="X16" s="33"/>
      <c r="Y16" s="33"/>
      <c r="Z16" s="33"/>
      <c r="AA16" s="33"/>
    </row>
    <row r="17" spans="1:27" ht="38.25" x14ac:dyDescent="0.35">
      <c r="B17" s="60">
        <v>11</v>
      </c>
      <c r="C17" s="26" t="s">
        <v>375</v>
      </c>
      <c r="D17" s="37" t="s">
        <v>289</v>
      </c>
      <c r="E17" s="37" t="s">
        <v>287</v>
      </c>
      <c r="F17" s="37">
        <v>2</v>
      </c>
      <c r="H17" s="88">
        <v>0</v>
      </c>
      <c r="I17" s="88">
        <v>0</v>
      </c>
      <c r="J17" s="88">
        <v>0</v>
      </c>
      <c r="K17" s="88">
        <v>0</v>
      </c>
      <c r="L17" s="88">
        <v>0</v>
      </c>
      <c r="M17" s="88">
        <v>0</v>
      </c>
      <c r="N17" s="88">
        <v>0</v>
      </c>
      <c r="O17" s="88">
        <v>0</v>
      </c>
      <c r="P17" s="88">
        <v>3708.0302911106469</v>
      </c>
      <c r="Q17" s="88">
        <v>3153.556369232851</v>
      </c>
      <c r="R17" s="88">
        <v>2425.4656649624844</v>
      </c>
      <c r="S17" s="88">
        <v>15412.72450244876</v>
      </c>
      <c r="T17" s="88">
        <v>146.12201949045939</v>
      </c>
      <c r="U17" s="88">
        <v>11834.904836701435</v>
      </c>
      <c r="V17" s="33"/>
      <c r="W17" s="33"/>
      <c r="X17" s="33"/>
      <c r="Y17" s="33"/>
      <c r="Z17" s="33"/>
      <c r="AA17" s="33"/>
    </row>
    <row r="18" spans="1:27" ht="38.25" x14ac:dyDescent="0.35">
      <c r="B18" s="60">
        <v>12</v>
      </c>
      <c r="C18" s="26" t="s">
        <v>376</v>
      </c>
      <c r="D18" s="37" t="s">
        <v>290</v>
      </c>
      <c r="E18" s="37" t="s">
        <v>287</v>
      </c>
      <c r="F18" s="37">
        <v>2</v>
      </c>
      <c r="H18" s="88">
        <v>13628.910533456499</v>
      </c>
      <c r="I18" s="88">
        <v>1333.3269747146719</v>
      </c>
      <c r="J18" s="88">
        <v>5003.0711613592775</v>
      </c>
      <c r="K18" s="88">
        <v>3259.2104517508988</v>
      </c>
      <c r="L18" s="88">
        <v>599.56059886911703</v>
      </c>
      <c r="M18" s="88">
        <v>99.978116511872969</v>
      </c>
      <c r="N18" s="88">
        <v>226.77706546102985</v>
      </c>
      <c r="O18" s="88">
        <v>0</v>
      </c>
      <c r="P18" s="88">
        <v>536.66124968520126</v>
      </c>
      <c r="Q18" s="88">
        <v>51.754968151947558</v>
      </c>
      <c r="R18" s="88">
        <v>0</v>
      </c>
      <c r="S18" s="88">
        <v>278.41868188012575</v>
      </c>
      <c r="T18" s="88">
        <v>0</v>
      </c>
      <c r="U18" s="88">
        <v>208.23418838940111</v>
      </c>
      <c r="V18" s="33"/>
      <c r="W18" s="33"/>
      <c r="X18" s="33"/>
      <c r="Y18" s="33"/>
      <c r="Z18" s="33"/>
      <c r="AA18" s="33"/>
    </row>
    <row r="19" spans="1:27" ht="38.25" x14ac:dyDescent="0.35">
      <c r="B19" s="60">
        <v>13</v>
      </c>
      <c r="C19" s="26" t="s">
        <v>377</v>
      </c>
      <c r="D19" s="37" t="s">
        <v>291</v>
      </c>
      <c r="E19" s="37" t="s">
        <v>287</v>
      </c>
      <c r="F19" s="37">
        <v>2</v>
      </c>
      <c r="H19" s="88">
        <v>18764.879521210052</v>
      </c>
      <c r="I19" s="88">
        <v>23207.445489259626</v>
      </c>
      <c r="J19" s="88">
        <v>26522.794844868138</v>
      </c>
      <c r="K19" s="88">
        <v>18234.421455846841</v>
      </c>
      <c r="L19" s="88">
        <v>3315.3493556085173</v>
      </c>
      <c r="M19" s="88">
        <v>1718.0929252541112</v>
      </c>
      <c r="N19" s="88">
        <v>1657.6746778042586</v>
      </c>
      <c r="O19" s="88">
        <v>0</v>
      </c>
      <c r="P19" s="88">
        <v>11628.375946737238</v>
      </c>
      <c r="Q19" s="88">
        <v>2659.9757706763294</v>
      </c>
      <c r="R19" s="88">
        <v>7335.1717763668667</v>
      </c>
      <c r="S19" s="88">
        <v>13999.073342814374</v>
      </c>
      <c r="T19" s="88">
        <v>427.65092895842446</v>
      </c>
      <c r="U19" s="88">
        <v>10528.782629751333</v>
      </c>
      <c r="V19" s="33"/>
      <c r="W19" s="33"/>
      <c r="X19" s="33"/>
      <c r="Y19" s="33"/>
      <c r="Z19" s="33"/>
      <c r="AA19" s="33"/>
    </row>
    <row r="20" spans="1:27" ht="38.25" x14ac:dyDescent="0.35">
      <c r="B20" s="60">
        <v>14</v>
      </c>
      <c r="C20" s="26" t="s">
        <v>378</v>
      </c>
      <c r="D20" s="37" t="s">
        <v>292</v>
      </c>
      <c r="E20" s="37" t="s">
        <v>287</v>
      </c>
      <c r="F20" s="37">
        <v>2</v>
      </c>
      <c r="H20" s="88">
        <v>779871.08333268389</v>
      </c>
      <c r="I20" s="88">
        <v>85390.30999000906</v>
      </c>
      <c r="J20" s="88">
        <v>202950.60183118141</v>
      </c>
      <c r="K20" s="88">
        <v>160354.0114648696</v>
      </c>
      <c r="L20" s="88">
        <v>55310.996609782742</v>
      </c>
      <c r="M20" s="88">
        <v>12012.550581321506</v>
      </c>
      <c r="N20" s="88">
        <v>54881.785851017834</v>
      </c>
      <c r="O20" s="88">
        <v>0</v>
      </c>
      <c r="P20" s="88">
        <v>46700.212919480779</v>
      </c>
      <c r="Q20" s="88">
        <v>10625.122076897105</v>
      </c>
      <c r="R20" s="88">
        <v>14755.659850165983</v>
      </c>
      <c r="S20" s="88">
        <v>66972.486284324259</v>
      </c>
      <c r="T20" s="88">
        <v>902.25476558684772</v>
      </c>
      <c r="U20" s="88">
        <v>50036.450820450591</v>
      </c>
      <c r="V20" s="33"/>
      <c r="W20" s="33"/>
      <c r="X20" s="33"/>
      <c r="Y20" s="33"/>
      <c r="Z20" s="33"/>
      <c r="AA20" s="33"/>
    </row>
    <row r="21" spans="1:27" ht="38.25" x14ac:dyDescent="0.35">
      <c r="B21" s="60">
        <v>15</v>
      </c>
      <c r="C21" s="26" t="s">
        <v>293</v>
      </c>
      <c r="D21" s="37" t="s">
        <v>294</v>
      </c>
      <c r="E21" s="37" t="s">
        <v>295</v>
      </c>
      <c r="F21" s="37">
        <v>2</v>
      </c>
      <c r="H21" s="88">
        <v>472.85952823114553</v>
      </c>
      <c r="I21" s="88">
        <v>9.4584904356114485</v>
      </c>
      <c r="J21" s="88">
        <v>23.315572786269534</v>
      </c>
      <c r="K21" s="88">
        <v>27.471238901994894</v>
      </c>
      <c r="L21" s="88">
        <v>55.923280549888716</v>
      </c>
      <c r="M21" s="88">
        <v>21.404756679276339</v>
      </c>
      <c r="N21" s="88">
        <v>115.33114587423982</v>
      </c>
      <c r="O21" s="88">
        <v>0</v>
      </c>
      <c r="P21" s="88">
        <v>164.54863692916331</v>
      </c>
      <c r="Q21" s="88">
        <v>172.67118678565578</v>
      </c>
      <c r="R21" s="88">
        <v>32.697066210313032</v>
      </c>
      <c r="S21" s="88">
        <v>225.97969210910966</v>
      </c>
      <c r="T21" s="88">
        <v>35.905752738937259</v>
      </c>
      <c r="U21" s="88">
        <v>222.48594251537722</v>
      </c>
      <c r="V21" s="33"/>
      <c r="W21" s="33"/>
      <c r="X21" s="33"/>
      <c r="Y21" s="33"/>
      <c r="Z21" s="33"/>
      <c r="AA21" s="33"/>
    </row>
    <row r="22" spans="1:27" ht="38.25" x14ac:dyDescent="0.35">
      <c r="B22" s="60">
        <v>16</v>
      </c>
      <c r="C22" s="26" t="s">
        <v>297</v>
      </c>
      <c r="D22" s="37" t="s">
        <v>298</v>
      </c>
      <c r="E22" s="37" t="s">
        <v>295</v>
      </c>
      <c r="F22" s="37">
        <v>2</v>
      </c>
      <c r="H22" s="88">
        <v>493.35207351729531</v>
      </c>
      <c r="I22" s="88">
        <v>13.273123562998892</v>
      </c>
      <c r="J22" s="88">
        <v>27.603423194678196</v>
      </c>
      <c r="K22" s="88">
        <v>31.723399949571668</v>
      </c>
      <c r="L22" s="88">
        <v>60.183033032215235</v>
      </c>
      <c r="M22" s="88">
        <v>25.22205486734412</v>
      </c>
      <c r="N22" s="88">
        <v>119.43203099524635</v>
      </c>
      <c r="O22" s="88">
        <v>0</v>
      </c>
      <c r="P22" s="88">
        <v>222.51099695640264</v>
      </c>
      <c r="Q22" s="88">
        <v>231.84148999865087</v>
      </c>
      <c r="R22" s="88">
        <v>65.018201269168415</v>
      </c>
      <c r="S22" s="88">
        <v>287.20796050845797</v>
      </c>
      <c r="T22" s="88">
        <v>68.259322871957153</v>
      </c>
      <c r="U22" s="88">
        <v>283.27143134575306</v>
      </c>
      <c r="V22" s="33"/>
      <c r="W22" s="33"/>
      <c r="X22" s="33"/>
      <c r="Y22" s="33"/>
      <c r="Z22" s="33"/>
      <c r="AA22" s="33"/>
    </row>
    <row r="23" spans="1:27" ht="38.25" x14ac:dyDescent="0.35">
      <c r="B23" s="60">
        <v>17</v>
      </c>
      <c r="C23" s="26" t="s">
        <v>300</v>
      </c>
      <c r="D23" s="37" t="s">
        <v>301</v>
      </c>
      <c r="E23" s="37" t="s">
        <v>302</v>
      </c>
      <c r="F23" s="37" t="s">
        <v>24</v>
      </c>
      <c r="H23" s="90">
        <v>2</v>
      </c>
      <c r="I23" s="90">
        <v>4</v>
      </c>
      <c r="J23" s="90">
        <v>4</v>
      </c>
      <c r="K23" s="90">
        <v>4</v>
      </c>
      <c r="L23" s="90">
        <v>4</v>
      </c>
      <c r="M23" s="90">
        <v>4</v>
      </c>
      <c r="N23" s="90">
        <v>4</v>
      </c>
      <c r="O23" s="90">
        <v>4</v>
      </c>
      <c r="P23" s="90">
        <v>5</v>
      </c>
      <c r="Q23" s="90">
        <v>3</v>
      </c>
      <c r="R23" s="90">
        <v>5</v>
      </c>
      <c r="S23" s="90">
        <v>3</v>
      </c>
      <c r="T23" s="90">
        <v>5</v>
      </c>
      <c r="U23" s="90">
        <v>3</v>
      </c>
      <c r="V23" s="33"/>
      <c r="W23" s="33"/>
      <c r="X23" s="33"/>
      <c r="Y23" s="33"/>
      <c r="Z23" s="33"/>
      <c r="AA23" s="33"/>
    </row>
    <row r="24" spans="1:27" ht="38.25" x14ac:dyDescent="0.4">
      <c r="A24" s="5"/>
      <c r="B24" s="60">
        <v>18</v>
      </c>
      <c r="C24" s="26" t="s">
        <v>304</v>
      </c>
      <c r="D24" s="37" t="s">
        <v>305</v>
      </c>
      <c r="E24" s="37" t="s">
        <v>302</v>
      </c>
      <c r="F24" s="37" t="s">
        <v>24</v>
      </c>
      <c r="G24" s="5"/>
      <c r="H24" s="94">
        <v>2</v>
      </c>
      <c r="I24" s="94">
        <v>5</v>
      </c>
      <c r="J24" s="94">
        <v>5</v>
      </c>
      <c r="K24" s="94">
        <v>5</v>
      </c>
      <c r="L24" s="94">
        <v>5</v>
      </c>
      <c r="M24" s="94">
        <v>5</v>
      </c>
      <c r="N24" s="94">
        <v>5</v>
      </c>
      <c r="O24" s="94">
        <v>5</v>
      </c>
      <c r="P24" s="94">
        <v>5</v>
      </c>
      <c r="Q24" s="94">
        <v>3</v>
      </c>
      <c r="R24" s="94">
        <v>5</v>
      </c>
      <c r="S24" s="94">
        <v>3</v>
      </c>
      <c r="T24" s="94">
        <v>5</v>
      </c>
      <c r="U24" s="94">
        <v>3</v>
      </c>
      <c r="V24" s="20"/>
      <c r="W24" s="20"/>
      <c r="X24" s="20"/>
      <c r="Y24" s="20"/>
      <c r="Z24" s="20"/>
      <c r="AA24" s="20"/>
    </row>
    <row r="25" spans="1:27" x14ac:dyDescent="0.35"/>
    <row r="26" spans="1:27" x14ac:dyDescent="0.35"/>
    <row r="27" spans="1:27" x14ac:dyDescent="0.35"/>
    <row r="28" spans="1:27" ht="13.9" x14ac:dyDescent="0.4">
      <c r="B28" s="48" t="s">
        <v>333</v>
      </c>
    </row>
    <row r="29" spans="1:27" x14ac:dyDescent="0.35"/>
    <row r="30" spans="1:27" x14ac:dyDescent="0.35">
      <c r="B30" s="49"/>
      <c r="C30" t="s">
        <v>334</v>
      </c>
    </row>
    <row r="31" spans="1:27" x14ac:dyDescent="0.35"/>
    <row r="32" spans="1:27" x14ac:dyDescent="0.35">
      <c r="B32" s="50"/>
      <c r="C32" t="s">
        <v>335</v>
      </c>
    </row>
    <row r="33" spans="2:9" x14ac:dyDescent="0.35"/>
    <row r="34" spans="2:9" x14ac:dyDescent="0.35"/>
    <row r="35" spans="2:9" x14ac:dyDescent="0.35"/>
    <row r="36" spans="2:9" ht="14.25" x14ac:dyDescent="0.45">
      <c r="B36" s="121" t="s">
        <v>342</v>
      </c>
      <c r="C36" s="122"/>
      <c r="D36" s="122"/>
      <c r="E36" s="122"/>
      <c r="F36" s="122"/>
      <c r="G36" s="122"/>
      <c r="H36" s="122"/>
      <c r="I36" s="123"/>
    </row>
    <row r="37" spans="2:9" x14ac:dyDescent="0.35"/>
    <row r="38" spans="2:9" s="6" customFormat="1" x14ac:dyDescent="0.35">
      <c r="B38" s="52" t="s">
        <v>331</v>
      </c>
      <c r="C38" s="124" t="s">
        <v>329</v>
      </c>
      <c r="D38" s="124"/>
      <c r="E38" s="124"/>
      <c r="F38" s="124"/>
      <c r="G38" s="124"/>
      <c r="H38" s="124"/>
      <c r="I38" s="124"/>
    </row>
    <row r="39" spans="2:9" s="6" customFormat="1" ht="42" customHeight="1" x14ac:dyDescent="0.35">
      <c r="B39" s="53">
        <v>1</v>
      </c>
      <c r="C39" s="117" t="s">
        <v>366</v>
      </c>
      <c r="D39" s="104"/>
      <c r="E39" s="104"/>
      <c r="F39" s="104"/>
      <c r="G39" s="104"/>
      <c r="H39" s="104"/>
      <c r="I39" s="104"/>
    </row>
    <row r="40" spans="2:9" s="6" customFormat="1" ht="25.5" customHeight="1" x14ac:dyDescent="0.35">
      <c r="B40" s="53">
        <v>2</v>
      </c>
      <c r="C40" s="117" t="s">
        <v>269</v>
      </c>
      <c r="D40" s="104"/>
      <c r="E40" s="104"/>
      <c r="F40" s="104"/>
      <c r="G40" s="104"/>
      <c r="H40" s="104"/>
      <c r="I40" s="104"/>
    </row>
    <row r="41" spans="2:9" s="6" customFormat="1" ht="27" customHeight="1" x14ac:dyDescent="0.35">
      <c r="B41" s="53">
        <v>3</v>
      </c>
      <c r="C41" s="117" t="s">
        <v>272</v>
      </c>
      <c r="D41" s="104"/>
      <c r="E41" s="104"/>
      <c r="F41" s="104"/>
      <c r="G41" s="104"/>
      <c r="H41" s="104"/>
      <c r="I41" s="104"/>
    </row>
    <row r="42" spans="2:9" s="6" customFormat="1" ht="40.5" customHeight="1" x14ac:dyDescent="0.35">
      <c r="B42" s="53">
        <v>4</v>
      </c>
      <c r="C42" s="117" t="s">
        <v>276</v>
      </c>
      <c r="D42" s="104"/>
      <c r="E42" s="104"/>
      <c r="F42" s="104"/>
      <c r="G42" s="104"/>
      <c r="H42" s="104"/>
      <c r="I42" s="104"/>
    </row>
    <row r="43" spans="2:9" s="6" customFormat="1" ht="40.5" customHeight="1" x14ac:dyDescent="0.35">
      <c r="B43" s="53">
        <v>5</v>
      </c>
      <c r="C43" s="117" t="s">
        <v>279</v>
      </c>
      <c r="D43" s="104"/>
      <c r="E43" s="104"/>
      <c r="F43" s="104"/>
      <c r="G43" s="104"/>
      <c r="H43" s="104"/>
      <c r="I43" s="104"/>
    </row>
    <row r="44" spans="2:9" s="6" customFormat="1" ht="50.65" customHeight="1" x14ac:dyDescent="0.35">
      <c r="B44" s="53">
        <v>6</v>
      </c>
      <c r="C44" s="117" t="s">
        <v>367</v>
      </c>
      <c r="D44" s="104"/>
      <c r="E44" s="104"/>
      <c r="F44" s="104"/>
      <c r="G44" s="104"/>
      <c r="H44" s="104"/>
      <c r="I44" s="104"/>
    </row>
    <row r="45" spans="2:9" s="6" customFormat="1" ht="27.4" customHeight="1" x14ac:dyDescent="0.35">
      <c r="B45" s="53">
        <v>7</v>
      </c>
      <c r="C45" s="117" t="s">
        <v>282</v>
      </c>
      <c r="D45" s="104"/>
      <c r="E45" s="104"/>
      <c r="F45" s="104"/>
      <c r="G45" s="104"/>
      <c r="H45" s="104"/>
      <c r="I45" s="104"/>
    </row>
    <row r="46" spans="2:9" s="6" customFormat="1" ht="37.15" customHeight="1" x14ac:dyDescent="0.35">
      <c r="B46" s="53">
        <v>8</v>
      </c>
      <c r="C46" s="117" t="s">
        <v>370</v>
      </c>
      <c r="D46" s="104"/>
      <c r="E46" s="104"/>
      <c r="F46" s="104"/>
      <c r="G46" s="104"/>
      <c r="H46" s="104"/>
      <c r="I46" s="104"/>
    </row>
    <row r="47" spans="2:9" s="6" customFormat="1" ht="31.5" customHeight="1" x14ac:dyDescent="0.35">
      <c r="B47" s="53">
        <v>9</v>
      </c>
      <c r="C47" s="117" t="s">
        <v>371</v>
      </c>
      <c r="D47" s="104"/>
      <c r="E47" s="104"/>
      <c r="F47" s="104"/>
      <c r="G47" s="104"/>
      <c r="H47" s="104"/>
      <c r="I47" s="104"/>
    </row>
    <row r="48" spans="2:9" s="6" customFormat="1" ht="28.9" customHeight="1" x14ac:dyDescent="0.35">
      <c r="B48" s="53">
        <v>10</v>
      </c>
      <c r="C48" s="117" t="s">
        <v>372</v>
      </c>
      <c r="D48" s="104"/>
      <c r="E48" s="104"/>
      <c r="F48" s="104"/>
      <c r="G48" s="104"/>
      <c r="H48" s="104"/>
      <c r="I48" s="104"/>
    </row>
    <row r="49" spans="2:9" s="6" customFormat="1" ht="33" customHeight="1" x14ac:dyDescent="0.35">
      <c r="B49" s="53">
        <v>11</v>
      </c>
      <c r="C49" s="117" t="s">
        <v>373</v>
      </c>
      <c r="D49" s="104"/>
      <c r="E49" s="104"/>
      <c r="F49" s="104"/>
      <c r="G49" s="104"/>
      <c r="H49" s="104"/>
      <c r="I49" s="104"/>
    </row>
    <row r="50" spans="2:9" s="6" customFormat="1" ht="59.65" customHeight="1" x14ac:dyDescent="0.35">
      <c r="B50" s="53">
        <v>12</v>
      </c>
      <c r="C50" s="117" t="s">
        <v>374</v>
      </c>
      <c r="D50" s="104"/>
      <c r="E50" s="104"/>
      <c r="F50" s="104"/>
      <c r="G50" s="104"/>
      <c r="H50" s="104"/>
      <c r="I50" s="104"/>
    </row>
    <row r="51" spans="2:9" s="6" customFormat="1" ht="25.5" customHeight="1" x14ac:dyDescent="0.35">
      <c r="B51" s="53">
        <v>13</v>
      </c>
      <c r="C51" s="117" t="s">
        <v>380</v>
      </c>
      <c r="D51" s="104"/>
      <c r="E51" s="104"/>
      <c r="F51" s="104"/>
      <c r="G51" s="104"/>
      <c r="H51" s="104"/>
      <c r="I51" s="104"/>
    </row>
    <row r="52" spans="2:9" s="6" customFormat="1" ht="25.9" customHeight="1" x14ac:dyDescent="0.35">
      <c r="B52" s="53">
        <v>14</v>
      </c>
      <c r="C52" s="117" t="s">
        <v>379</v>
      </c>
      <c r="D52" s="104"/>
      <c r="E52" s="104"/>
      <c r="F52" s="104"/>
      <c r="G52" s="104"/>
      <c r="H52" s="104"/>
      <c r="I52" s="104"/>
    </row>
    <row r="53" spans="2:9" s="6" customFormat="1" ht="22.9" customHeight="1" x14ac:dyDescent="0.35">
      <c r="B53" s="53">
        <v>15</v>
      </c>
      <c r="C53" s="117" t="s">
        <v>296</v>
      </c>
      <c r="D53" s="104"/>
      <c r="E53" s="104"/>
      <c r="F53" s="104"/>
      <c r="G53" s="104"/>
      <c r="H53" s="104"/>
      <c r="I53" s="104"/>
    </row>
    <row r="54" spans="2:9" s="6" customFormat="1" ht="28.9" customHeight="1" x14ac:dyDescent="0.35">
      <c r="B54" s="53">
        <v>16</v>
      </c>
      <c r="C54" s="117" t="s">
        <v>299</v>
      </c>
      <c r="D54" s="104"/>
      <c r="E54" s="104"/>
      <c r="F54" s="104"/>
      <c r="G54" s="104"/>
      <c r="H54" s="104"/>
      <c r="I54" s="104"/>
    </row>
    <row r="55" spans="2:9" s="6" customFormat="1" ht="41.65" customHeight="1" x14ac:dyDescent="0.35">
      <c r="B55" s="53">
        <v>17</v>
      </c>
      <c r="C55" s="117" t="s">
        <v>303</v>
      </c>
      <c r="D55" s="104"/>
      <c r="E55" s="104"/>
      <c r="F55" s="104"/>
      <c r="G55" s="104"/>
      <c r="H55" s="104"/>
      <c r="I55" s="104"/>
    </row>
    <row r="56" spans="2:9" s="6" customFormat="1" ht="58.5" customHeight="1" x14ac:dyDescent="0.35">
      <c r="B56" s="53">
        <v>18</v>
      </c>
      <c r="C56" s="117" t="s">
        <v>306</v>
      </c>
      <c r="D56" s="104"/>
      <c r="E56" s="104"/>
      <c r="F56" s="104"/>
      <c r="G56" s="104"/>
      <c r="H56" s="104"/>
      <c r="I56" s="104"/>
    </row>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row r="68" x14ac:dyDescent="0.35"/>
    <row r="69" x14ac:dyDescent="0.35"/>
    <row r="70" x14ac:dyDescent="0.35"/>
    <row r="71" x14ac:dyDescent="0.35"/>
    <row r="72" x14ac:dyDescent="0.35"/>
    <row r="73" x14ac:dyDescent="0.35"/>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zoomScale="70" zoomScaleNormal="70" workbookViewId="0">
      <pane ySplit="3" topLeftCell="A4" activePane="bottomLeft" state="frozen"/>
      <selection activeCell="C3" sqref="C3"/>
      <selection pane="bottomLeft" activeCell="E28" sqref="E28"/>
    </sheetView>
  </sheetViews>
  <sheetFormatPr defaultColWidth="0" defaultRowHeight="13.5" x14ac:dyDescent="0.35"/>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18.75" x14ac:dyDescent="0.35">
      <c r="B1" s="103" t="s">
        <v>12</v>
      </c>
      <c r="C1" s="103"/>
      <c r="D1" s="2" t="str">
        <f>'Cover sheet'!C1</f>
        <v>Anglian Water</v>
      </c>
    </row>
    <row r="2" spans="2:6" ht="12" customHeight="1" thickBot="1" x14ac:dyDescent="0.4"/>
    <row r="3" spans="2:6" ht="30" customHeight="1" thickBot="1" x14ac:dyDescent="0.4">
      <c r="B3" s="16" t="s">
        <v>13</v>
      </c>
      <c r="C3" s="17" t="s">
        <v>14</v>
      </c>
      <c r="D3" s="18" t="s">
        <v>15</v>
      </c>
      <c r="E3" s="17" t="s">
        <v>16</v>
      </c>
      <c r="F3" s="17" t="s">
        <v>17</v>
      </c>
    </row>
    <row r="4" spans="2:6" ht="14.45" customHeight="1" x14ac:dyDescent="0.35">
      <c r="B4" s="102">
        <v>43858</v>
      </c>
      <c r="C4" s="19" t="s">
        <v>437</v>
      </c>
      <c r="D4" s="19" t="s">
        <v>438</v>
      </c>
      <c r="E4" s="20"/>
      <c r="F4" s="20"/>
    </row>
    <row r="5" spans="2:6" x14ac:dyDescent="0.35">
      <c r="B5" s="102">
        <v>43929</v>
      </c>
      <c r="C5" s="19" t="s">
        <v>437</v>
      </c>
      <c r="D5" s="19" t="s">
        <v>439</v>
      </c>
      <c r="E5" s="20"/>
      <c r="F5" s="20"/>
    </row>
    <row r="6" spans="2:6" x14ac:dyDescent="0.35">
      <c r="B6" s="102">
        <v>44890</v>
      </c>
      <c r="C6" s="19"/>
      <c r="D6" s="19" t="s">
        <v>440</v>
      </c>
      <c r="E6" s="20"/>
      <c r="F6" s="20"/>
    </row>
    <row r="7" spans="2:6" x14ac:dyDescent="0.35">
      <c r="B7" s="19"/>
      <c r="C7" s="19"/>
      <c r="D7" s="19"/>
      <c r="E7" s="20"/>
      <c r="F7" s="20"/>
    </row>
    <row r="8" spans="2:6" x14ac:dyDescent="0.35">
      <c r="B8" s="19"/>
      <c r="C8" s="19"/>
      <c r="D8" s="19"/>
      <c r="E8" s="20"/>
      <c r="F8" s="20"/>
    </row>
    <row r="9" spans="2:6" x14ac:dyDescent="0.35">
      <c r="B9" s="19"/>
      <c r="C9" s="19"/>
      <c r="D9" s="19"/>
      <c r="E9" s="20"/>
      <c r="F9" s="20"/>
    </row>
    <row r="10" spans="2:6" x14ac:dyDescent="0.35">
      <c r="B10" s="19"/>
      <c r="C10" s="19"/>
      <c r="D10" s="19"/>
      <c r="E10" s="20"/>
      <c r="F10" s="20"/>
    </row>
    <row r="11" spans="2:6" x14ac:dyDescent="0.35">
      <c r="B11" s="20"/>
      <c r="C11" s="20"/>
      <c r="D11" s="20"/>
      <c r="E11" s="20"/>
      <c r="F11" s="20"/>
    </row>
    <row r="12" spans="2:6" x14ac:dyDescent="0.35">
      <c r="B12" s="20"/>
      <c r="C12" s="20"/>
      <c r="D12" s="20"/>
      <c r="E12" s="20"/>
      <c r="F12" s="20"/>
    </row>
    <row r="13" spans="2:6" x14ac:dyDescent="0.35">
      <c r="B13" s="20"/>
      <c r="C13" s="20"/>
      <c r="D13" s="20"/>
      <c r="E13" s="20"/>
      <c r="F13" s="20"/>
    </row>
    <row r="14" spans="2:6" x14ac:dyDescent="0.35">
      <c r="B14" s="20"/>
      <c r="C14" s="20"/>
      <c r="D14" s="20"/>
      <c r="E14" s="20"/>
      <c r="F14" s="20"/>
    </row>
    <row r="15" spans="2:6" x14ac:dyDescent="0.35">
      <c r="B15" s="20"/>
      <c r="C15" s="20"/>
      <c r="D15" s="20"/>
      <c r="E15" s="20"/>
      <c r="F15" s="20"/>
    </row>
    <row r="16" spans="2:6" x14ac:dyDescent="0.35">
      <c r="B16" s="20"/>
      <c r="C16" s="20"/>
      <c r="D16" s="20"/>
      <c r="E16" s="20"/>
      <c r="F16" s="20"/>
    </row>
    <row r="17" spans="2:6" x14ac:dyDescent="0.35">
      <c r="B17" s="20"/>
      <c r="C17" s="20"/>
      <c r="D17" s="20"/>
      <c r="E17" s="20"/>
      <c r="F17" s="20"/>
    </row>
    <row r="18" spans="2:6" x14ac:dyDescent="0.35">
      <c r="B18" s="20"/>
      <c r="C18" s="20"/>
      <c r="D18" s="20"/>
      <c r="E18" s="20"/>
      <c r="F18" s="20"/>
    </row>
    <row r="19" spans="2:6" x14ac:dyDescent="0.35">
      <c r="B19" s="20"/>
      <c r="C19" s="20"/>
      <c r="D19" s="20"/>
      <c r="E19" s="20"/>
      <c r="F19" s="20"/>
    </row>
    <row r="20" spans="2:6" x14ac:dyDescent="0.35">
      <c r="B20" s="20"/>
      <c r="C20" s="20"/>
      <c r="D20" s="20"/>
      <c r="E20" s="20"/>
      <c r="F20" s="20"/>
    </row>
    <row r="21" spans="2:6" x14ac:dyDescent="0.35">
      <c r="B21" s="20"/>
      <c r="C21" s="20"/>
      <c r="D21" s="20"/>
      <c r="E21" s="20"/>
      <c r="F21" s="20"/>
    </row>
    <row r="22" spans="2:6" x14ac:dyDescent="0.35">
      <c r="B22" s="20"/>
      <c r="C22" s="20"/>
      <c r="D22" s="20"/>
      <c r="E22" s="20"/>
      <c r="F22" s="20"/>
    </row>
    <row r="23" spans="2:6" x14ac:dyDescent="0.35">
      <c r="B23" s="20"/>
      <c r="C23" s="20"/>
      <c r="D23" s="20"/>
      <c r="E23" s="20"/>
      <c r="F23" s="20"/>
    </row>
    <row r="24" spans="2:6" x14ac:dyDescent="0.35">
      <c r="B24" s="20"/>
      <c r="C24" s="20"/>
      <c r="D24" s="20"/>
      <c r="E24" s="20"/>
      <c r="F24" s="20"/>
    </row>
    <row r="25" spans="2:6" x14ac:dyDescent="0.35">
      <c r="B25" s="20"/>
      <c r="C25" s="20"/>
      <c r="D25" s="20"/>
      <c r="E25" s="20"/>
      <c r="F25" s="20"/>
    </row>
    <row r="26" spans="2:6" x14ac:dyDescent="0.35">
      <c r="B26" s="20"/>
      <c r="C26" s="20"/>
      <c r="D26" s="20"/>
      <c r="E26" s="20"/>
      <c r="F26" s="20"/>
    </row>
    <row r="27" spans="2:6" x14ac:dyDescent="0.35">
      <c r="B27" s="20"/>
      <c r="C27" s="20"/>
      <c r="D27" s="20"/>
      <c r="E27" s="20"/>
      <c r="F27" s="20"/>
    </row>
    <row r="28" spans="2:6" x14ac:dyDescent="0.35">
      <c r="B28" s="20"/>
      <c r="C28" s="20"/>
      <c r="D28" s="20"/>
      <c r="E28" s="20"/>
      <c r="F28" s="20"/>
    </row>
    <row r="29" spans="2:6" x14ac:dyDescent="0.35">
      <c r="B29" s="20"/>
      <c r="C29" s="20"/>
      <c r="D29" s="20"/>
      <c r="E29" s="20"/>
      <c r="F29" s="20"/>
    </row>
    <row r="30" spans="2:6" x14ac:dyDescent="0.35">
      <c r="B30" s="20"/>
      <c r="C30" s="20"/>
      <c r="D30" s="20"/>
      <c r="E30" s="20"/>
      <c r="F30" s="20"/>
    </row>
    <row r="31" spans="2:6" x14ac:dyDescent="0.35">
      <c r="B31" s="20"/>
      <c r="C31" s="20"/>
      <c r="D31" s="20"/>
      <c r="E31" s="20"/>
      <c r="F31" s="20"/>
    </row>
    <row r="32" spans="2:6" x14ac:dyDescent="0.35">
      <c r="B32" s="20"/>
      <c r="C32" s="20"/>
      <c r="D32" s="20"/>
      <c r="E32" s="20"/>
      <c r="F32" s="20"/>
    </row>
    <row r="33" spans="2:6" x14ac:dyDescent="0.35">
      <c r="B33" s="20"/>
      <c r="C33" s="20"/>
      <c r="D33" s="20"/>
      <c r="E33" s="20"/>
      <c r="F33" s="20"/>
    </row>
    <row r="34" spans="2:6" x14ac:dyDescent="0.35">
      <c r="B34" s="20"/>
      <c r="C34" s="20"/>
      <c r="D34" s="20"/>
      <c r="E34" s="20"/>
      <c r="F34" s="20"/>
    </row>
    <row r="35" spans="2:6" x14ac:dyDescent="0.35">
      <c r="B35" s="20"/>
      <c r="C35" s="20"/>
      <c r="D35" s="20"/>
      <c r="E35" s="20"/>
      <c r="F35" s="20"/>
    </row>
    <row r="36" spans="2:6" x14ac:dyDescent="0.35">
      <c r="B36" s="20"/>
      <c r="C36" s="20"/>
      <c r="D36" s="20"/>
      <c r="E36" s="20"/>
      <c r="F36" s="20"/>
    </row>
    <row r="37" spans="2:6" x14ac:dyDescent="0.3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70" zoomScaleNormal="70" workbookViewId="0">
      <pane ySplit="6" topLeftCell="A7" activePane="bottomLeft" state="frozen"/>
      <selection activeCell="E25" sqref="E25"/>
      <selection pane="bottomLeft" activeCell="H18" sqref="H18"/>
    </sheetView>
  </sheetViews>
  <sheetFormatPr defaultColWidth="0" defaultRowHeight="13.5" zeroHeight="1" x14ac:dyDescent="0.35"/>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9" customWidth="1"/>
    <col min="9" max="9" width="19.25" customWidth="1"/>
    <col min="10" max="11" width="8.75" customWidth="1"/>
    <col min="12" max="12" width="0" hidden="1" customWidth="1"/>
    <col min="13" max="16384" width="8.75" hidden="1"/>
  </cols>
  <sheetData>
    <row r="1" spans="2:9" ht="25.15" customHeight="1" x14ac:dyDescent="0.35">
      <c r="B1" s="1" t="s">
        <v>18</v>
      </c>
      <c r="C1" s="21"/>
      <c r="D1" s="22"/>
      <c r="E1" s="21"/>
      <c r="H1"/>
    </row>
    <row r="2" spans="2:9" s="23" customFormat="1" ht="13.9" thickBot="1" x14ac:dyDescent="0.4">
      <c r="H2" s="24"/>
    </row>
    <row r="3" spans="2:9" s="23" customFormat="1" ht="15.4" thickBot="1" x14ac:dyDescent="0.4">
      <c r="B3" s="108" t="s">
        <v>2</v>
      </c>
      <c r="C3" s="109"/>
      <c r="D3" s="110" t="str">
        <f>'Cover sheet'!C5</f>
        <v>Anglian Water</v>
      </c>
      <c r="E3" s="110"/>
      <c r="F3" s="110"/>
      <c r="G3" s="68"/>
      <c r="H3" s="24"/>
    </row>
    <row r="4" spans="2:9" s="23" customFormat="1" ht="19.149999999999999" customHeight="1" thickBot="1" x14ac:dyDescent="0.4">
      <c r="B4" s="108" t="s">
        <v>327</v>
      </c>
      <c r="C4" s="109"/>
      <c r="D4" s="110" t="str">
        <f>'Cover sheet'!C6</f>
        <v>Ruthamford South</v>
      </c>
      <c r="E4" s="110"/>
      <c r="F4" s="110"/>
      <c r="G4" s="68"/>
      <c r="H4" s="24"/>
    </row>
    <row r="5" spans="2:9" s="23" customFormat="1" ht="15" thickBot="1" x14ac:dyDescent="0.55000000000000004">
      <c r="B5" s="25"/>
      <c r="C5" s="25"/>
      <c r="H5" s="24"/>
    </row>
    <row r="6" spans="2:9" ht="16.899999999999999" customHeight="1" thickBot="1" x14ac:dyDescent="0.4">
      <c r="B6" s="17" t="s">
        <v>331</v>
      </c>
      <c r="C6" s="18" t="s">
        <v>22</v>
      </c>
      <c r="D6" s="18" t="s">
        <v>20</v>
      </c>
      <c r="E6" s="69" t="s">
        <v>21</v>
      </c>
      <c r="F6" s="81" t="s">
        <v>330</v>
      </c>
      <c r="G6" s="74"/>
      <c r="H6" s="111" t="s">
        <v>381</v>
      </c>
      <c r="I6" s="112"/>
    </row>
    <row r="7" spans="2:9" ht="40.15" customHeight="1" x14ac:dyDescent="0.35">
      <c r="B7" s="27">
        <v>1</v>
      </c>
      <c r="C7" s="46" t="s">
        <v>23</v>
      </c>
      <c r="D7" s="46" t="s">
        <v>24</v>
      </c>
      <c r="E7" s="61" t="s">
        <v>332</v>
      </c>
      <c r="F7" s="27" t="s">
        <v>24</v>
      </c>
      <c r="G7" s="63"/>
      <c r="H7" s="28" t="s">
        <v>420</v>
      </c>
      <c r="I7" s="96" t="s">
        <v>421</v>
      </c>
    </row>
    <row r="8" spans="2:9" ht="40.15" customHeight="1" x14ac:dyDescent="0.35">
      <c r="B8" s="27">
        <v>2</v>
      </c>
      <c r="C8" s="46" t="s">
        <v>25</v>
      </c>
      <c r="D8" s="46" t="s">
        <v>24</v>
      </c>
      <c r="E8" s="61" t="s">
        <v>26</v>
      </c>
      <c r="F8" s="27">
        <v>0</v>
      </c>
      <c r="G8" s="63"/>
      <c r="H8" s="28">
        <v>8</v>
      </c>
    </row>
    <row r="9" spans="2:9" ht="40.15" customHeight="1" x14ac:dyDescent="0.35">
      <c r="B9" s="27">
        <v>3</v>
      </c>
      <c r="C9" s="46" t="s">
        <v>27</v>
      </c>
      <c r="D9" s="46" t="s">
        <v>24</v>
      </c>
      <c r="E9" s="61" t="s">
        <v>28</v>
      </c>
      <c r="F9" s="27">
        <v>0</v>
      </c>
      <c r="G9" s="63"/>
      <c r="H9" s="97">
        <v>0.16</v>
      </c>
    </row>
    <row r="10" spans="2:9" ht="40.15" customHeight="1" x14ac:dyDescent="0.35">
      <c r="B10" s="27">
        <v>4</v>
      </c>
      <c r="C10" s="46" t="s">
        <v>30</v>
      </c>
      <c r="D10" s="46" t="s">
        <v>24</v>
      </c>
      <c r="E10" s="61" t="s">
        <v>28</v>
      </c>
      <c r="F10" s="27">
        <v>0</v>
      </c>
      <c r="G10" s="63"/>
      <c r="H10" s="97">
        <v>0.84</v>
      </c>
    </row>
    <row r="11" spans="2:9" ht="40.15" customHeight="1" x14ac:dyDescent="0.35">
      <c r="B11" s="27">
        <v>5</v>
      </c>
      <c r="C11" s="46" t="s">
        <v>32</v>
      </c>
      <c r="D11" s="46" t="s">
        <v>24</v>
      </c>
      <c r="E11" s="61" t="s">
        <v>28</v>
      </c>
      <c r="F11" s="27">
        <v>0</v>
      </c>
      <c r="G11" s="63"/>
      <c r="H11" s="97" t="s">
        <v>422</v>
      </c>
    </row>
    <row r="12" spans="2:9" ht="40.15" customHeight="1" x14ac:dyDescent="0.35">
      <c r="B12" s="27">
        <v>6</v>
      </c>
      <c r="C12" s="46" t="s">
        <v>34</v>
      </c>
      <c r="D12" s="46" t="s">
        <v>24</v>
      </c>
      <c r="E12" s="61" t="s">
        <v>28</v>
      </c>
      <c r="F12" s="27">
        <v>0</v>
      </c>
      <c r="G12" s="63"/>
      <c r="H12" s="97">
        <v>0</v>
      </c>
    </row>
    <row r="13" spans="2:9" ht="40.15" customHeight="1" x14ac:dyDescent="0.35">
      <c r="B13" s="27">
        <v>7</v>
      </c>
      <c r="C13" s="46" t="s">
        <v>36</v>
      </c>
      <c r="D13" s="46" t="s">
        <v>24</v>
      </c>
      <c r="E13" s="61" t="s">
        <v>28</v>
      </c>
      <c r="F13" s="27" t="s">
        <v>24</v>
      </c>
      <c r="G13" s="63"/>
      <c r="H13" s="28" t="s">
        <v>423</v>
      </c>
    </row>
    <row r="14" spans="2:9" ht="40.15" customHeight="1" x14ac:dyDescent="0.35">
      <c r="B14" s="27">
        <v>8</v>
      </c>
      <c r="C14" s="46" t="s">
        <v>37</v>
      </c>
      <c r="D14" s="46" t="s">
        <v>24</v>
      </c>
      <c r="E14" s="61" t="s">
        <v>38</v>
      </c>
      <c r="F14" s="27">
        <v>0</v>
      </c>
      <c r="G14" s="63"/>
      <c r="H14" s="28" t="s">
        <v>424</v>
      </c>
    </row>
    <row r="15" spans="2:9" ht="40.15" customHeight="1" x14ac:dyDescent="0.35">
      <c r="B15" s="27">
        <v>9</v>
      </c>
      <c r="C15" s="46" t="s">
        <v>39</v>
      </c>
      <c r="D15" s="47" t="s">
        <v>24</v>
      </c>
      <c r="E15" s="61" t="s">
        <v>38</v>
      </c>
      <c r="F15" s="27">
        <v>0</v>
      </c>
      <c r="G15" s="63"/>
      <c r="H15" s="28" t="s">
        <v>425</v>
      </c>
    </row>
    <row r="16" spans="2:9" ht="40.15" customHeight="1" x14ac:dyDescent="0.35">
      <c r="B16" s="27">
        <v>10</v>
      </c>
      <c r="C16" s="46" t="s">
        <v>41</v>
      </c>
      <c r="D16" s="47" t="s">
        <v>24</v>
      </c>
      <c r="E16" s="75" t="s">
        <v>38</v>
      </c>
      <c r="F16" s="27">
        <v>0</v>
      </c>
      <c r="G16" s="63"/>
      <c r="H16" s="28" t="s">
        <v>426</v>
      </c>
    </row>
    <row r="17" spans="2:8" ht="40.15" customHeight="1" x14ac:dyDescent="0.35">
      <c r="B17" s="27">
        <v>11</v>
      </c>
      <c r="C17" s="46" t="s">
        <v>347</v>
      </c>
      <c r="D17" s="47" t="s">
        <v>24</v>
      </c>
      <c r="E17" s="75" t="s">
        <v>266</v>
      </c>
      <c r="F17" s="27" t="s">
        <v>24</v>
      </c>
      <c r="G17" s="63"/>
      <c r="H17" s="98" t="s">
        <v>427</v>
      </c>
    </row>
    <row r="18" spans="2:8" ht="40.15" customHeight="1" x14ac:dyDescent="0.35">
      <c r="B18" s="27">
        <v>12</v>
      </c>
      <c r="C18" s="46" t="s">
        <v>43</v>
      </c>
      <c r="D18" s="47" t="s">
        <v>24</v>
      </c>
      <c r="E18" s="75" t="s">
        <v>44</v>
      </c>
      <c r="F18" s="27">
        <v>1</v>
      </c>
      <c r="G18" s="63"/>
      <c r="H18" s="28">
        <v>68</v>
      </c>
    </row>
    <row r="19" spans="2:8" ht="40.15" customHeight="1" x14ac:dyDescent="0.35">
      <c r="B19" s="27">
        <v>13</v>
      </c>
      <c r="C19" s="46" t="s">
        <v>46</v>
      </c>
      <c r="D19" s="46" t="s">
        <v>24</v>
      </c>
      <c r="E19" s="75" t="s">
        <v>47</v>
      </c>
      <c r="F19" s="27" t="s">
        <v>24</v>
      </c>
      <c r="G19" s="63"/>
      <c r="H19" s="28" t="s">
        <v>57</v>
      </c>
    </row>
    <row r="20" spans="2:8" ht="40.15" customHeight="1" x14ac:dyDescent="0.35">
      <c r="B20" s="27">
        <v>14</v>
      </c>
      <c r="C20" s="46" t="s">
        <v>49</v>
      </c>
      <c r="D20" s="47" t="s">
        <v>24</v>
      </c>
      <c r="E20" s="75" t="s">
        <v>50</v>
      </c>
      <c r="F20" s="27" t="s">
        <v>348</v>
      </c>
      <c r="G20" s="63"/>
      <c r="H20" s="28" t="s">
        <v>428</v>
      </c>
    </row>
    <row r="21" spans="2:8" ht="40.15" customHeight="1" x14ac:dyDescent="0.35">
      <c r="B21" s="27">
        <v>15</v>
      </c>
      <c r="C21" s="46" t="s">
        <v>52</v>
      </c>
      <c r="D21" s="46" t="s">
        <v>24</v>
      </c>
      <c r="E21" s="75" t="s">
        <v>266</v>
      </c>
      <c r="F21" s="27" t="s">
        <v>24</v>
      </c>
      <c r="G21" s="63"/>
      <c r="H21" s="28" t="s">
        <v>429</v>
      </c>
    </row>
    <row r="22" spans="2:8" ht="40.15" customHeight="1" x14ac:dyDescent="0.35">
      <c r="B22" s="27">
        <v>16</v>
      </c>
      <c r="C22" s="46" t="s">
        <v>53</v>
      </c>
      <c r="D22" s="46" t="s">
        <v>24</v>
      </c>
      <c r="E22" s="75" t="s">
        <v>266</v>
      </c>
      <c r="F22" s="27" t="s">
        <v>24</v>
      </c>
      <c r="G22" s="63"/>
      <c r="H22" s="28" t="s">
        <v>430</v>
      </c>
    </row>
    <row r="23" spans="2:8" x14ac:dyDescent="0.35">
      <c r="H23" s="28" t="s">
        <v>431</v>
      </c>
    </row>
    <row r="24" spans="2:8" ht="13.9" customHeight="1" x14ac:dyDescent="0.35">
      <c r="H24" s="28" t="s">
        <v>432</v>
      </c>
    </row>
    <row r="25" spans="2:8" ht="13.9" x14ac:dyDescent="0.4">
      <c r="B25" s="48" t="s">
        <v>333</v>
      </c>
    </row>
    <row r="26" spans="2:8" x14ac:dyDescent="0.35"/>
    <row r="27" spans="2:8" x14ac:dyDescent="0.35">
      <c r="B27" s="49"/>
      <c r="C27" t="s">
        <v>334</v>
      </c>
    </row>
    <row r="28" spans="2:8" x14ac:dyDescent="0.35"/>
    <row r="29" spans="2:8" x14ac:dyDescent="0.35">
      <c r="B29" s="50"/>
      <c r="C29" t="s">
        <v>335</v>
      </c>
    </row>
    <row r="30" spans="2:8" x14ac:dyDescent="0.35"/>
    <row r="31" spans="2:8" x14ac:dyDescent="0.35"/>
    <row r="32" spans="2:8" x14ac:dyDescent="0.35"/>
    <row r="33" spans="1:11" ht="14.25" x14ac:dyDescent="0.45">
      <c r="B33" s="113" t="s">
        <v>336</v>
      </c>
      <c r="C33" s="114"/>
      <c r="D33" s="114"/>
      <c r="E33" s="114"/>
      <c r="F33" s="115"/>
      <c r="G33" s="70"/>
      <c r="H33" s="57"/>
      <c r="I33" s="57"/>
      <c r="J33" s="57"/>
      <c r="K33" s="58"/>
    </row>
    <row r="34" spans="1:11" s="6" customFormat="1" ht="13.9" customHeight="1" x14ac:dyDescent="0.35">
      <c r="H34" s="42"/>
    </row>
    <row r="35" spans="1:11" s="6" customFormat="1" ht="13.9" customHeight="1" x14ac:dyDescent="0.35">
      <c r="B35" s="54" t="s">
        <v>328</v>
      </c>
      <c r="C35" s="116" t="s">
        <v>329</v>
      </c>
      <c r="D35" s="116"/>
      <c r="E35" s="116"/>
      <c r="F35" s="116"/>
      <c r="G35" s="71"/>
    </row>
    <row r="36" spans="1:11" s="56" customFormat="1" ht="73.150000000000006" customHeight="1" x14ac:dyDescent="0.35">
      <c r="A36" s="6"/>
      <c r="B36" s="53">
        <v>1</v>
      </c>
      <c r="C36" s="105" t="s">
        <v>344</v>
      </c>
      <c r="D36" s="106"/>
      <c r="E36" s="106"/>
      <c r="F36" s="107"/>
      <c r="G36" s="72"/>
      <c r="H36" s="55"/>
      <c r="I36" s="55"/>
      <c r="J36" s="55"/>
    </row>
    <row r="37" spans="1:11" s="56" customFormat="1" ht="57" customHeight="1" x14ac:dyDescent="0.35">
      <c r="A37" s="6"/>
      <c r="B37" s="53">
        <v>2</v>
      </c>
      <c r="C37" s="117" t="s">
        <v>345</v>
      </c>
      <c r="D37" s="117"/>
      <c r="E37" s="117"/>
      <c r="F37" s="117"/>
      <c r="G37" s="72"/>
    </row>
    <row r="38" spans="1:11" s="56" customFormat="1" ht="40.15" customHeight="1" x14ac:dyDescent="0.35">
      <c r="A38" s="6"/>
      <c r="B38" s="53">
        <v>3</v>
      </c>
      <c r="C38" s="117" t="s">
        <v>29</v>
      </c>
      <c r="D38" s="117"/>
      <c r="E38" s="117"/>
      <c r="F38" s="117"/>
      <c r="G38" s="72"/>
    </row>
    <row r="39" spans="1:11" s="56" customFormat="1" ht="40.15" customHeight="1" x14ac:dyDescent="0.35">
      <c r="A39" s="6"/>
      <c r="B39" s="53">
        <v>4</v>
      </c>
      <c r="C39" s="117" t="s">
        <v>31</v>
      </c>
      <c r="D39" s="117"/>
      <c r="E39" s="117"/>
      <c r="F39" s="117"/>
      <c r="G39" s="72"/>
    </row>
    <row r="40" spans="1:11" s="56" customFormat="1" ht="40.15" customHeight="1" x14ac:dyDescent="0.35">
      <c r="A40" s="6"/>
      <c r="B40" s="53">
        <v>5</v>
      </c>
      <c r="C40" s="117" t="s">
        <v>33</v>
      </c>
      <c r="D40" s="117"/>
      <c r="E40" s="117"/>
      <c r="F40" s="117"/>
      <c r="G40" s="72"/>
    </row>
    <row r="41" spans="1:11" s="56" customFormat="1" ht="40.15" customHeight="1" x14ac:dyDescent="0.35">
      <c r="A41" s="6"/>
      <c r="B41" s="53">
        <v>6</v>
      </c>
      <c r="C41" s="117" t="s">
        <v>35</v>
      </c>
      <c r="D41" s="117"/>
      <c r="E41" s="117"/>
      <c r="F41" s="117"/>
      <c r="G41" s="72"/>
    </row>
    <row r="42" spans="1:11" s="56" customFormat="1" ht="60" customHeight="1" x14ac:dyDescent="0.35">
      <c r="A42" s="6"/>
      <c r="B42" s="53">
        <v>7</v>
      </c>
      <c r="C42" s="117" t="s">
        <v>383</v>
      </c>
      <c r="D42" s="117"/>
      <c r="E42" s="117"/>
      <c r="F42" s="117"/>
      <c r="G42" s="72"/>
    </row>
    <row r="43" spans="1:11" s="56" customFormat="1" ht="66" customHeight="1" x14ac:dyDescent="0.35">
      <c r="A43" s="6"/>
      <c r="B43" s="53">
        <v>8</v>
      </c>
      <c r="C43" s="117" t="s">
        <v>346</v>
      </c>
      <c r="D43" s="117"/>
      <c r="E43" s="117"/>
      <c r="F43" s="117"/>
      <c r="G43" s="72"/>
    </row>
    <row r="44" spans="1:11" s="56" customFormat="1" ht="49.5" customHeight="1" x14ac:dyDescent="0.35">
      <c r="A44" s="6"/>
      <c r="B44" s="53">
        <v>9</v>
      </c>
      <c r="C44" s="117" t="s">
        <v>40</v>
      </c>
      <c r="D44" s="117"/>
      <c r="E44" s="117"/>
      <c r="F44" s="117"/>
      <c r="G44" s="72"/>
    </row>
    <row r="45" spans="1:11" s="56" customFormat="1" ht="47.65" customHeight="1" x14ac:dyDescent="0.35">
      <c r="A45" s="6"/>
      <c r="B45" s="53">
        <v>10</v>
      </c>
      <c r="C45" s="104" t="s">
        <v>42</v>
      </c>
      <c r="D45" s="104"/>
      <c r="E45" s="104"/>
      <c r="F45" s="104"/>
      <c r="G45" s="73"/>
    </row>
    <row r="46" spans="1:11" s="56" customFormat="1" ht="77.650000000000006" customHeight="1" x14ac:dyDescent="0.35">
      <c r="A46" s="6"/>
      <c r="B46" s="53">
        <v>11</v>
      </c>
      <c r="C46" s="104" t="s">
        <v>384</v>
      </c>
      <c r="D46" s="104"/>
      <c r="E46" s="104"/>
      <c r="F46" s="104"/>
      <c r="G46" s="73"/>
    </row>
    <row r="47" spans="1:11" s="56" customFormat="1" ht="40.15" customHeight="1" x14ac:dyDescent="0.35">
      <c r="A47" s="6"/>
      <c r="B47" s="53">
        <v>12</v>
      </c>
      <c r="C47" s="104" t="s">
        <v>45</v>
      </c>
      <c r="D47" s="104"/>
      <c r="E47" s="104"/>
      <c r="F47" s="104"/>
      <c r="G47" s="73"/>
    </row>
    <row r="48" spans="1:11" s="56" customFormat="1" ht="40.15" customHeight="1" x14ac:dyDescent="0.35">
      <c r="A48" s="6"/>
      <c r="B48" s="53">
        <v>13</v>
      </c>
      <c r="C48" s="104" t="s">
        <v>48</v>
      </c>
      <c r="D48" s="104"/>
      <c r="E48" s="104"/>
      <c r="F48" s="104"/>
      <c r="G48" s="73"/>
    </row>
    <row r="49" spans="1:7" s="56" customFormat="1" ht="47.65" customHeight="1" x14ac:dyDescent="0.35">
      <c r="A49" s="6"/>
      <c r="B49" s="53">
        <v>14</v>
      </c>
      <c r="C49" s="104" t="s">
        <v>51</v>
      </c>
      <c r="D49" s="104"/>
      <c r="E49" s="104"/>
      <c r="F49" s="104"/>
      <c r="G49" s="73"/>
    </row>
    <row r="50" spans="1:7" s="56" customFormat="1" ht="91.15" customHeight="1" x14ac:dyDescent="0.35">
      <c r="A50" s="6"/>
      <c r="B50" s="53">
        <v>15</v>
      </c>
      <c r="C50" s="104" t="s">
        <v>385</v>
      </c>
      <c r="D50" s="104"/>
      <c r="E50" s="104"/>
      <c r="F50" s="104"/>
      <c r="G50" s="73"/>
    </row>
    <row r="51" spans="1:7" s="56" customFormat="1" ht="149.65" customHeight="1" x14ac:dyDescent="0.35">
      <c r="A51" s="6"/>
      <c r="B51" s="53">
        <v>16</v>
      </c>
      <c r="C51" s="104" t="s">
        <v>386</v>
      </c>
      <c r="D51" s="104"/>
      <c r="E51" s="104"/>
      <c r="F51" s="104"/>
      <c r="G51" s="73"/>
    </row>
    <row r="52" spans="1:7" x14ac:dyDescent="0.35"/>
    <row r="53" spans="1:7" x14ac:dyDescent="0.35">
      <c r="B53" s="113" t="s">
        <v>362</v>
      </c>
      <c r="C53" s="114"/>
      <c r="D53" s="114"/>
      <c r="E53" s="114"/>
      <c r="F53" s="115"/>
    </row>
    <row r="54" spans="1:7" ht="13.9" thickBot="1" x14ac:dyDescent="0.4"/>
    <row r="55" spans="1:7" ht="13.9" thickBot="1" x14ac:dyDescent="0.4">
      <c r="B55" s="76" t="s">
        <v>331</v>
      </c>
      <c r="C55" s="77" t="s">
        <v>349</v>
      </c>
      <c r="D55" s="77" t="s">
        <v>350</v>
      </c>
    </row>
    <row r="56" spans="1:7" ht="51.4" thickBot="1" x14ac:dyDescent="0.4">
      <c r="B56" s="78">
        <v>1</v>
      </c>
      <c r="C56" s="79" t="s">
        <v>351</v>
      </c>
      <c r="D56" s="79" t="s">
        <v>355</v>
      </c>
    </row>
    <row r="57" spans="1:7" ht="64.150000000000006" thickBot="1" x14ac:dyDescent="0.4">
      <c r="B57" s="78">
        <v>2</v>
      </c>
      <c r="C57" s="79" t="s">
        <v>352</v>
      </c>
      <c r="D57" s="79" t="s">
        <v>356</v>
      </c>
    </row>
    <row r="58" spans="1:7" ht="89.65" thickBot="1" x14ac:dyDescent="0.4">
      <c r="B58" s="78">
        <v>3</v>
      </c>
      <c r="C58" s="79" t="s">
        <v>357</v>
      </c>
      <c r="D58" s="79" t="s">
        <v>359</v>
      </c>
    </row>
    <row r="59" spans="1:7" ht="127.9" thickBot="1" x14ac:dyDescent="0.4">
      <c r="B59" s="78">
        <v>4</v>
      </c>
      <c r="C59" s="79" t="s">
        <v>358</v>
      </c>
      <c r="D59" s="79" t="s">
        <v>360</v>
      </c>
    </row>
    <row r="60" spans="1:7" ht="38.65" thickBot="1" x14ac:dyDescent="0.4">
      <c r="B60" s="78">
        <v>5</v>
      </c>
      <c r="C60" s="79" t="s">
        <v>353</v>
      </c>
      <c r="D60" s="79" t="s">
        <v>361</v>
      </c>
    </row>
    <row r="61" spans="1:7" x14ac:dyDescent="0.35"/>
    <row r="62" spans="1:7" ht="38.25" x14ac:dyDescent="0.35">
      <c r="C62" s="80" t="s">
        <v>354</v>
      </c>
    </row>
    <row r="63" spans="1:7" x14ac:dyDescent="0.35"/>
    <row r="64" spans="1:7" x14ac:dyDescent="0.35"/>
    <row r="65" x14ac:dyDescent="0.35"/>
    <row r="66" ht="31.15" customHeight="1" x14ac:dyDescent="0.35"/>
    <row r="67" ht="13.9" hidden="1" customHeight="1" x14ac:dyDescent="0.35"/>
    <row r="68" ht="13.9" hidden="1" customHeight="1" x14ac:dyDescent="0.35"/>
    <row r="69" ht="13.9" hidden="1" customHeight="1" x14ac:dyDescent="0.35"/>
    <row r="70" ht="13.9" hidden="1" customHeight="1" x14ac:dyDescent="0.35"/>
    <row r="71" ht="13.9" hidden="1" customHeight="1" x14ac:dyDescent="0.35"/>
    <row r="72" ht="13.9" hidden="1" customHeight="1" x14ac:dyDescent="0.35"/>
    <row r="73" ht="13.9" hidden="1" customHeight="1" x14ac:dyDescent="0.35"/>
    <row r="74" ht="31.15" hidden="1" customHeight="1" x14ac:dyDescent="0.35"/>
    <row r="75" ht="13.9" hidden="1" customHeight="1" x14ac:dyDescent="0.35"/>
    <row r="76" ht="13.9" hidden="1" customHeight="1" x14ac:dyDescent="0.35"/>
    <row r="78" ht="31.15" hidden="1" customHeight="1" x14ac:dyDescent="0.35"/>
    <row r="79" ht="78.400000000000006" hidden="1" customHeight="1" x14ac:dyDescent="0.35"/>
    <row r="82" ht="123.4" hidden="1" customHeight="1"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hyperlinks>
    <hyperlink ref="I7" r:id="rId1" xr:uid="{126F91A7-4132-4287-BC71-2B30689AD115}"/>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I8" sqref="I8"/>
    </sheetView>
  </sheetViews>
  <sheetFormatPr defaultColWidth="0" defaultRowHeight="13.5" zeroHeight="1" x14ac:dyDescent="0.35"/>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35">
      <c r="B1" s="1" t="s">
        <v>54</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5.4" thickBot="1" x14ac:dyDescent="0.4">
      <c r="A3" s="23"/>
      <c r="B3" s="108" t="s">
        <v>2</v>
      </c>
      <c r="C3" s="128"/>
      <c r="D3" s="125" t="str">
        <f>'Cover sheet'!C5</f>
        <v>Anglian Water</v>
      </c>
      <c r="E3" s="126"/>
      <c r="F3" s="127"/>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8" t="s">
        <v>327</v>
      </c>
      <c r="C4" s="128"/>
      <c r="D4" s="125" t="str">
        <f>'Cover sheet'!C6</f>
        <v>Ruthamford South</v>
      </c>
      <c r="E4" s="126"/>
      <c r="F4" s="127"/>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23"/>
      <c r="H5" s="129" t="s">
        <v>55</v>
      </c>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0" t="s">
        <v>56</v>
      </c>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row>
    <row r="6" spans="1:88" ht="13.9" thickBot="1" x14ac:dyDescent="0.4">
      <c r="B6" s="17" t="s">
        <v>331</v>
      </c>
      <c r="C6" s="17" t="s">
        <v>19</v>
      </c>
      <c r="D6" s="18" t="s">
        <v>20</v>
      </c>
      <c r="E6" s="18" t="s">
        <v>21</v>
      </c>
      <c r="F6" s="81" t="s">
        <v>330</v>
      </c>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40.15" customHeight="1" x14ac:dyDescent="0.35">
      <c r="B7" s="84">
        <v>1</v>
      </c>
      <c r="C7" s="82" t="s">
        <v>364</v>
      </c>
      <c r="D7" s="31" t="s">
        <v>139</v>
      </c>
      <c r="E7" s="31" t="s">
        <v>44</v>
      </c>
      <c r="F7" s="31">
        <v>2</v>
      </c>
      <c r="G7" s="32"/>
      <c r="H7" s="88">
        <v>276.18</v>
      </c>
      <c r="I7" s="88">
        <v>276.18</v>
      </c>
      <c r="J7" s="88">
        <v>276.18</v>
      </c>
      <c r="K7" s="88">
        <v>276.18</v>
      </c>
      <c r="L7" s="88">
        <v>276.18</v>
      </c>
      <c r="M7" s="88">
        <v>276.18</v>
      </c>
      <c r="N7" s="88">
        <v>276.18</v>
      </c>
      <c r="O7" s="88">
        <v>276.18</v>
      </c>
      <c r="P7" s="88">
        <v>276.18</v>
      </c>
      <c r="Q7" s="88">
        <v>276.18</v>
      </c>
      <c r="R7" s="88">
        <v>276.18</v>
      </c>
      <c r="S7" s="88">
        <v>276.18</v>
      </c>
      <c r="T7" s="88">
        <v>276.18</v>
      </c>
      <c r="U7" s="88">
        <v>276.18</v>
      </c>
      <c r="V7" s="88">
        <v>276.18</v>
      </c>
      <c r="W7" s="88">
        <v>276.18</v>
      </c>
      <c r="X7" s="88">
        <v>276.18</v>
      </c>
      <c r="Y7" s="88">
        <v>276.18</v>
      </c>
      <c r="Z7" s="88">
        <v>276.18</v>
      </c>
      <c r="AA7" s="88">
        <v>276.18</v>
      </c>
      <c r="AB7" s="88">
        <v>276.18</v>
      </c>
      <c r="AC7" s="88">
        <v>276.18</v>
      </c>
      <c r="AD7" s="88">
        <v>276.18</v>
      </c>
      <c r="AE7" s="88">
        <v>276.18</v>
      </c>
      <c r="AF7" s="89">
        <v>276.18</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40.15" customHeight="1" x14ac:dyDescent="0.35">
      <c r="B8" s="85">
        <f>B7+1</f>
        <v>2</v>
      </c>
      <c r="C8" s="83" t="s">
        <v>363</v>
      </c>
      <c r="D8" s="36" t="s">
        <v>141</v>
      </c>
      <c r="E8" s="37" t="s">
        <v>44</v>
      </c>
      <c r="F8" s="37">
        <v>2</v>
      </c>
      <c r="G8" s="32"/>
      <c r="H8" s="88">
        <v>-15.430909090909102</v>
      </c>
      <c r="I8" s="88">
        <v>-15.773818181818193</v>
      </c>
      <c r="J8" s="88">
        <v>-16.116727272727285</v>
      </c>
      <c r="K8" s="88">
        <v>-16.459636363636374</v>
      </c>
      <c r="L8" s="88">
        <v>-16.802545454545466</v>
      </c>
      <c r="M8" s="88">
        <v>-17.145454545454559</v>
      </c>
      <c r="N8" s="88">
        <v>-17.488363636363648</v>
      </c>
      <c r="O8" s="88">
        <v>-17.83127272727274</v>
      </c>
      <c r="P8" s="88">
        <v>-18.174181818181832</v>
      </c>
      <c r="Q8" s="88">
        <v>-18.517090909090921</v>
      </c>
      <c r="R8" s="88">
        <v>-18.860000000000014</v>
      </c>
      <c r="S8" s="88">
        <v>-19.202909090909102</v>
      </c>
      <c r="T8" s="88">
        <v>-19.545818181818195</v>
      </c>
      <c r="U8" s="88">
        <v>-19.888727272727284</v>
      </c>
      <c r="V8" s="88">
        <v>-20.23163636363638</v>
      </c>
      <c r="W8" s="88">
        <v>-20.574545454545468</v>
      </c>
      <c r="X8" s="88">
        <v>-20.917454545454561</v>
      </c>
      <c r="Y8" s="88">
        <v>-21.26036363636365</v>
      </c>
      <c r="Z8" s="88">
        <v>-21.603272727272742</v>
      </c>
      <c r="AA8" s="88">
        <v>-21.946181818181834</v>
      </c>
      <c r="AB8" s="88">
        <v>-22.289090909090927</v>
      </c>
      <c r="AC8" s="88">
        <v>-22.632000000000016</v>
      </c>
      <c r="AD8" s="88">
        <v>-22.974909090909108</v>
      </c>
      <c r="AE8" s="88">
        <v>-23.317818181818197</v>
      </c>
      <c r="AF8" s="89">
        <v>-23.660727272727293</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40.15" customHeight="1" x14ac:dyDescent="0.35">
      <c r="B9" s="85">
        <f t="shared" ref="B9:B12" si="0">B8+1</f>
        <v>3</v>
      </c>
      <c r="C9" s="83" t="s">
        <v>143</v>
      </c>
      <c r="D9" s="36" t="s">
        <v>144</v>
      </c>
      <c r="E9" s="37" t="s">
        <v>44</v>
      </c>
      <c r="F9" s="37">
        <v>2</v>
      </c>
      <c r="G9" s="32"/>
      <c r="H9" s="88">
        <v>0</v>
      </c>
      <c r="I9" s="88">
        <v>0</v>
      </c>
      <c r="J9" s="88">
        <v>-2</v>
      </c>
      <c r="K9" s="88">
        <v>-2</v>
      </c>
      <c r="L9" s="88">
        <v>-3</v>
      </c>
      <c r="M9" s="88">
        <v>-3</v>
      </c>
      <c r="N9" s="88">
        <v>-3</v>
      </c>
      <c r="O9" s="88">
        <v>-3</v>
      </c>
      <c r="P9" s="88">
        <v>-3</v>
      </c>
      <c r="Q9" s="88">
        <v>-3</v>
      </c>
      <c r="R9" s="88">
        <v>-3</v>
      </c>
      <c r="S9" s="88">
        <v>-3</v>
      </c>
      <c r="T9" s="88">
        <v>-3</v>
      </c>
      <c r="U9" s="88">
        <v>-3</v>
      </c>
      <c r="V9" s="88">
        <v>-3</v>
      </c>
      <c r="W9" s="88">
        <v>-3</v>
      </c>
      <c r="X9" s="88">
        <v>-3</v>
      </c>
      <c r="Y9" s="88">
        <v>-3</v>
      </c>
      <c r="Z9" s="88">
        <v>-3</v>
      </c>
      <c r="AA9" s="88">
        <v>-3</v>
      </c>
      <c r="AB9" s="88">
        <v>-3</v>
      </c>
      <c r="AC9" s="88">
        <v>-3</v>
      </c>
      <c r="AD9" s="88">
        <v>-3</v>
      </c>
      <c r="AE9" s="88">
        <v>-3</v>
      </c>
      <c r="AF9" s="89">
        <v>-3</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40.15" customHeight="1" x14ac:dyDescent="0.35">
      <c r="B10" s="85">
        <f t="shared" si="0"/>
        <v>4</v>
      </c>
      <c r="C10" s="83" t="s">
        <v>146</v>
      </c>
      <c r="D10" s="36" t="s">
        <v>147</v>
      </c>
      <c r="E10" s="37" t="s">
        <v>44</v>
      </c>
      <c r="F10" s="37">
        <v>2</v>
      </c>
      <c r="G10" s="32"/>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9">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40.15" customHeight="1" x14ac:dyDescent="0.35">
      <c r="B11" s="85">
        <f t="shared" si="0"/>
        <v>5</v>
      </c>
      <c r="C11" s="83" t="s">
        <v>149</v>
      </c>
      <c r="D11" s="36" t="s">
        <v>150</v>
      </c>
      <c r="E11" s="37" t="s">
        <v>44</v>
      </c>
      <c r="F11" s="37">
        <v>2</v>
      </c>
      <c r="G11" s="32"/>
      <c r="H11" s="88">
        <v>13.18</v>
      </c>
      <c r="I11" s="88">
        <v>13.18</v>
      </c>
      <c r="J11" s="88">
        <v>13.18</v>
      </c>
      <c r="K11" s="88">
        <v>13.18</v>
      </c>
      <c r="L11" s="88">
        <v>13.18</v>
      </c>
      <c r="M11" s="88">
        <v>13.18</v>
      </c>
      <c r="N11" s="88">
        <v>13.18</v>
      </c>
      <c r="O11" s="88">
        <v>13.18</v>
      </c>
      <c r="P11" s="88">
        <v>13.18</v>
      </c>
      <c r="Q11" s="88">
        <v>13.18</v>
      </c>
      <c r="R11" s="88">
        <v>13.18</v>
      </c>
      <c r="S11" s="88">
        <v>13.18</v>
      </c>
      <c r="T11" s="88">
        <v>13.18</v>
      </c>
      <c r="U11" s="88">
        <v>13.18</v>
      </c>
      <c r="V11" s="88">
        <v>13.18</v>
      </c>
      <c r="W11" s="88">
        <v>13.18</v>
      </c>
      <c r="X11" s="88">
        <v>13.18</v>
      </c>
      <c r="Y11" s="88">
        <v>13.18</v>
      </c>
      <c r="Z11" s="88">
        <v>13.18</v>
      </c>
      <c r="AA11" s="88">
        <v>13.18</v>
      </c>
      <c r="AB11" s="88">
        <v>13.18</v>
      </c>
      <c r="AC11" s="88">
        <v>13.18</v>
      </c>
      <c r="AD11" s="88">
        <v>13.18</v>
      </c>
      <c r="AE11" s="88">
        <v>13.18</v>
      </c>
      <c r="AF11" s="89">
        <v>13.18</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1:88" ht="40.15" customHeight="1" x14ac:dyDescent="0.35">
      <c r="B12" s="85">
        <f t="shared" si="0"/>
        <v>6</v>
      </c>
      <c r="C12" s="83" t="s">
        <v>152</v>
      </c>
      <c r="D12" s="36" t="s">
        <v>153</v>
      </c>
      <c r="E12" s="37" t="s">
        <v>44</v>
      </c>
      <c r="F12" s="37">
        <v>2</v>
      </c>
      <c r="G12" s="32"/>
      <c r="H12" s="95">
        <v>4.2499915843895781</v>
      </c>
      <c r="I12" s="95">
        <v>4.2406834844184251</v>
      </c>
      <c r="J12" s="95">
        <v>4.177086360225279</v>
      </c>
      <c r="K12" s="95">
        <v>4.167778260254126</v>
      </c>
      <c r="L12" s="95">
        <v>4.3188670823468538</v>
      </c>
      <c r="M12" s="95">
        <v>4.313386358583351</v>
      </c>
      <c r="N12" s="95">
        <v>4.307905634819849</v>
      </c>
      <c r="O12" s="95">
        <v>4.3024249110563471</v>
      </c>
      <c r="P12" s="95">
        <v>4.2969441872928442</v>
      </c>
      <c r="Q12" s="95">
        <v>4.2914634635293432</v>
      </c>
      <c r="R12" s="95">
        <v>4.2859827397658403</v>
      </c>
      <c r="S12" s="95">
        <v>4.2805020160023393</v>
      </c>
      <c r="T12" s="95">
        <v>4.2750212922388364</v>
      </c>
      <c r="U12" s="95">
        <v>4.2695405684753336</v>
      </c>
      <c r="V12" s="95">
        <v>4.2640598447118325</v>
      </c>
      <c r="W12" s="95">
        <v>4.2585791209483297</v>
      </c>
      <c r="X12" s="95">
        <v>4.2530983971848269</v>
      </c>
      <c r="Y12" s="95">
        <v>4.2476176734213258</v>
      </c>
      <c r="Z12" s="95">
        <v>4.242136949657823</v>
      </c>
      <c r="AA12" s="95">
        <v>4.236656225894321</v>
      </c>
      <c r="AB12" s="95">
        <v>4.2311755021308191</v>
      </c>
      <c r="AC12" s="95">
        <v>4.2256947783673162</v>
      </c>
      <c r="AD12" s="95">
        <v>4.2202140546038143</v>
      </c>
      <c r="AE12" s="95">
        <v>4.2147333308403114</v>
      </c>
      <c r="AF12" s="95">
        <v>4.2092526070768095</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row>
    <row r="13" spans="1:88" x14ac:dyDescent="0.35"/>
    <row r="14" spans="1:88" x14ac:dyDescent="0.35"/>
    <row r="15" spans="1:88" x14ac:dyDescent="0.35"/>
    <row r="16" spans="1:88" ht="13.9" x14ac:dyDescent="0.4">
      <c r="B16" s="48" t="s">
        <v>333</v>
      </c>
    </row>
    <row r="17" spans="2:9" x14ac:dyDescent="0.35"/>
    <row r="18" spans="2:9" x14ac:dyDescent="0.35">
      <c r="B18" s="49"/>
      <c r="C18" t="s">
        <v>334</v>
      </c>
    </row>
    <row r="19" spans="2:9" x14ac:dyDescent="0.35"/>
    <row r="20" spans="2:9" x14ac:dyDescent="0.35">
      <c r="B20" s="50"/>
      <c r="C20" t="s">
        <v>335</v>
      </c>
    </row>
    <row r="21" spans="2:9" x14ac:dyDescent="0.35"/>
    <row r="22" spans="2:9" x14ac:dyDescent="0.35"/>
    <row r="23" spans="2:9" x14ac:dyDescent="0.35"/>
    <row r="24" spans="2:9" ht="14.25" x14ac:dyDescent="0.45">
      <c r="B24" s="121" t="s">
        <v>337</v>
      </c>
      <c r="C24" s="122"/>
      <c r="D24" s="122"/>
      <c r="E24" s="122"/>
      <c r="F24" s="122"/>
      <c r="G24" s="122"/>
      <c r="H24" s="122"/>
      <c r="I24" s="123"/>
    </row>
    <row r="25" spans="2:9" x14ac:dyDescent="0.35"/>
    <row r="26" spans="2:9" s="6" customFormat="1" x14ac:dyDescent="0.35">
      <c r="B26" s="52" t="s">
        <v>331</v>
      </c>
      <c r="C26" s="124" t="s">
        <v>329</v>
      </c>
      <c r="D26" s="124"/>
      <c r="E26" s="124"/>
      <c r="F26" s="124"/>
      <c r="G26" s="124"/>
      <c r="H26" s="124"/>
      <c r="I26" s="124"/>
    </row>
    <row r="27" spans="2:9" s="6" customFormat="1" ht="76.150000000000006" customHeight="1" x14ac:dyDescent="0.35">
      <c r="B27" s="53">
        <v>1</v>
      </c>
      <c r="C27" s="118" t="s">
        <v>140</v>
      </c>
      <c r="D27" s="119"/>
      <c r="E27" s="119"/>
      <c r="F27" s="119"/>
      <c r="G27" s="119"/>
      <c r="H27" s="119"/>
      <c r="I27" s="119"/>
    </row>
    <row r="28" spans="2:9" s="6" customFormat="1" ht="55.9" customHeight="1" x14ac:dyDescent="0.35">
      <c r="B28" s="53">
        <f>B27+1</f>
        <v>2</v>
      </c>
      <c r="C28" s="118" t="s">
        <v>142</v>
      </c>
      <c r="D28" s="119"/>
      <c r="E28" s="119"/>
      <c r="F28" s="119"/>
      <c r="G28" s="119"/>
      <c r="H28" s="119"/>
      <c r="I28" s="119"/>
    </row>
    <row r="29" spans="2:9" s="6" customFormat="1" ht="58.15" customHeight="1" x14ac:dyDescent="0.35">
      <c r="B29" s="53">
        <f t="shared" ref="B29:B32" si="1">B28+1</f>
        <v>3</v>
      </c>
      <c r="C29" s="118" t="s">
        <v>145</v>
      </c>
      <c r="D29" s="119"/>
      <c r="E29" s="119"/>
      <c r="F29" s="119"/>
      <c r="G29" s="119"/>
      <c r="H29" s="119"/>
      <c r="I29" s="119"/>
    </row>
    <row r="30" spans="2:9" s="6" customFormat="1" ht="41.65" customHeight="1" x14ac:dyDescent="0.35">
      <c r="B30" s="53">
        <f t="shared" si="1"/>
        <v>4</v>
      </c>
      <c r="C30" s="118" t="s">
        <v>148</v>
      </c>
      <c r="D30" s="119"/>
      <c r="E30" s="119"/>
      <c r="F30" s="119"/>
      <c r="G30" s="119"/>
      <c r="H30" s="119"/>
      <c r="I30" s="119"/>
    </row>
    <row r="31" spans="2:9" s="6" customFormat="1" ht="94.9" customHeight="1" x14ac:dyDescent="0.35">
      <c r="B31" s="53">
        <f t="shared" si="1"/>
        <v>5</v>
      </c>
      <c r="C31" s="118" t="s">
        <v>151</v>
      </c>
      <c r="D31" s="119"/>
      <c r="E31" s="119"/>
      <c r="F31" s="119"/>
      <c r="G31" s="119"/>
      <c r="H31" s="119"/>
      <c r="I31" s="119"/>
    </row>
    <row r="32" spans="2:9" s="6" customFormat="1" ht="82.5" customHeight="1" x14ac:dyDescent="0.35">
      <c r="B32" s="53">
        <f t="shared" si="1"/>
        <v>6</v>
      </c>
      <c r="C32" s="118" t="s">
        <v>154</v>
      </c>
      <c r="D32" s="119"/>
      <c r="E32" s="119"/>
      <c r="F32" s="119"/>
      <c r="G32" s="119"/>
      <c r="H32" s="119"/>
      <c r="I32" s="119"/>
    </row>
    <row r="33" s="6" customFormat="1" ht="12.75" x14ac:dyDescent="0.35"/>
    <row r="34" s="6" customFormat="1" ht="12.75" x14ac:dyDescent="0.35"/>
    <row r="35" s="6" customFormat="1" ht="12.75" x14ac:dyDescent="0.35"/>
    <row r="36" s="6" customFormat="1" ht="12.75"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85" zoomScaleNormal="85" workbookViewId="0">
      <selection activeCell="C30" sqref="A30:C30"/>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5">
      <c r="B1" s="130" t="s">
        <v>155</v>
      </c>
      <c r="C1" s="130"/>
      <c r="D1" s="130"/>
      <c r="E1" s="130"/>
      <c r="F1" s="130"/>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4">
      <c r="B3" s="108" t="s">
        <v>2</v>
      </c>
      <c r="C3" s="128"/>
      <c r="D3" s="125" t="str">
        <f>'Cover sheet'!C5</f>
        <v>Anglian Water</v>
      </c>
      <c r="E3" s="126"/>
      <c r="F3" s="127"/>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45">
      <c r="B4" s="131" t="s">
        <v>327</v>
      </c>
      <c r="C4" s="132"/>
      <c r="D4" s="125" t="str">
        <f>'Cover sheet'!C6</f>
        <v>Ruthamford South</v>
      </c>
      <c r="E4" s="126"/>
      <c r="F4" s="127"/>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9" t="s">
        <v>55</v>
      </c>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0" t="s">
        <v>56</v>
      </c>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157</v>
      </c>
      <c r="E7" s="31" t="s">
        <v>44</v>
      </c>
      <c r="F7" s="86">
        <v>2</v>
      </c>
      <c r="G7" s="39"/>
      <c r="H7" s="88">
        <v>19.93509529415622</v>
      </c>
      <c r="I7" s="88">
        <v>19.959555201980152</v>
      </c>
      <c r="J7" s="88">
        <v>19.983620414994522</v>
      </c>
      <c r="K7" s="88">
        <v>20.013101006374697</v>
      </c>
      <c r="L7" s="88">
        <v>20.053347458703463</v>
      </c>
      <c r="M7" s="88">
        <v>20.100048793639388</v>
      </c>
      <c r="N7" s="88">
        <v>20.150685346384254</v>
      </c>
      <c r="O7" s="88">
        <v>20.205648801742413</v>
      </c>
      <c r="P7" s="88">
        <v>20.261784783003417</v>
      </c>
      <c r="Q7" s="88">
        <v>20.318292865727042</v>
      </c>
      <c r="R7" s="88">
        <v>20.374546825360142</v>
      </c>
      <c r="S7" s="88">
        <v>20.427408227312291</v>
      </c>
      <c r="T7" s="88">
        <v>20.482498228400576</v>
      </c>
      <c r="U7" s="88">
        <v>20.539414815352707</v>
      </c>
      <c r="V7" s="88">
        <v>20.598004309028354</v>
      </c>
      <c r="W7" s="88">
        <v>20.658795038297818</v>
      </c>
      <c r="X7" s="88">
        <v>20.721561575177716</v>
      </c>
      <c r="Y7" s="88">
        <v>20.786631581396726</v>
      </c>
      <c r="Z7" s="88">
        <v>20.853935862405113</v>
      </c>
      <c r="AA7" s="88">
        <v>20.923731112324475</v>
      </c>
      <c r="AB7" s="88">
        <v>20.995859064202882</v>
      </c>
      <c r="AC7" s="88">
        <v>21.070168312227185</v>
      </c>
      <c r="AD7" s="88">
        <v>21.146514016226924</v>
      </c>
      <c r="AE7" s="88">
        <v>21.224757623858565</v>
      </c>
      <c r="AF7" s="88">
        <v>21.304862941856435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38.25" x14ac:dyDescent="0.35">
      <c r="B8" s="60">
        <v>2</v>
      </c>
      <c r="C8" s="26" t="s">
        <v>159</v>
      </c>
      <c r="D8" s="27" t="s">
        <v>160</v>
      </c>
      <c r="E8" s="27" t="s">
        <v>44</v>
      </c>
      <c r="F8" s="27">
        <v>2</v>
      </c>
      <c r="G8" s="39"/>
      <c r="H8" s="88">
        <v>4.5910338404167653E-2</v>
      </c>
      <c r="I8" s="88">
        <v>4.594181642421756E-2</v>
      </c>
      <c r="J8" s="88">
        <v>4.59712317134746E-2</v>
      </c>
      <c r="K8" s="88">
        <v>4.601428841850605E-2</v>
      </c>
      <c r="L8" s="88">
        <v>4.6085872865547134E-2</v>
      </c>
      <c r="M8" s="88">
        <v>4.6175017246364844E-2</v>
      </c>
      <c r="N8" s="88">
        <v>4.6274530591247864E-2</v>
      </c>
      <c r="O8" s="88">
        <v>4.6385424584813859E-2</v>
      </c>
      <c r="P8" s="88">
        <v>4.6499058670878085E-2</v>
      </c>
      <c r="Q8" s="88">
        <v>4.6613285788744394E-2</v>
      </c>
      <c r="R8" s="88">
        <v>4.6727206360174564E-2</v>
      </c>
      <c r="S8" s="88">
        <v>4.6832352070980937E-2</v>
      </c>
      <c r="T8" s="88">
        <v>4.6943856824593191E-2</v>
      </c>
      <c r="U8" s="88">
        <v>4.7060748837854688E-2</v>
      </c>
      <c r="V8" s="88">
        <v>4.7182629401912993E-2</v>
      </c>
      <c r="W8" s="88">
        <v>4.7310670673442468E-2</v>
      </c>
      <c r="X8" s="88">
        <v>4.7444311945746817E-2</v>
      </c>
      <c r="Y8" s="88">
        <v>4.7584266593805019E-2</v>
      </c>
      <c r="Z8" s="88">
        <v>4.7730336208802238E-2</v>
      </c>
      <c r="AA8" s="88">
        <v>4.7883073550015781E-2</v>
      </c>
      <c r="AB8" s="88">
        <v>4.8042077811157977E-2</v>
      </c>
      <c r="AC8" s="88">
        <v>4.8206965164731524E-2</v>
      </c>
      <c r="AD8" s="88">
        <v>4.837736802895154E-2</v>
      </c>
      <c r="AE8" s="88">
        <v>4.8552934378406493E-2</v>
      </c>
      <c r="AF8" s="88">
        <v>4.8733548754035169E-2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38.25" x14ac:dyDescent="0.35">
      <c r="B9" s="60">
        <v>3</v>
      </c>
      <c r="C9" s="26" t="s">
        <v>162</v>
      </c>
      <c r="D9" s="27" t="s">
        <v>163</v>
      </c>
      <c r="E9" s="27" t="s">
        <v>44</v>
      </c>
      <c r="F9" s="27">
        <v>2</v>
      </c>
      <c r="G9" s="39"/>
      <c r="H9" s="88">
        <v>50.594005782486292</v>
      </c>
      <c r="I9" s="88">
        <v>52.28344170980013</v>
      </c>
      <c r="J9" s="88">
        <v>53.878623431017864</v>
      </c>
      <c r="K9" s="88">
        <v>55.165946274879268</v>
      </c>
      <c r="L9" s="88">
        <v>56.587226246363151</v>
      </c>
      <c r="M9" s="88">
        <v>57.866438957605013</v>
      </c>
      <c r="N9" s="88">
        <v>59.07530182041252</v>
      </c>
      <c r="O9" s="88">
        <v>60.222518096473792</v>
      </c>
      <c r="P9" s="88">
        <v>61.287282081054691</v>
      </c>
      <c r="Q9" s="88">
        <v>62.277886889264458</v>
      </c>
      <c r="R9" s="88">
        <v>63.15837348268829</v>
      </c>
      <c r="S9" s="88">
        <v>63.98337749710258</v>
      </c>
      <c r="T9" s="88">
        <v>64.783708150247719</v>
      </c>
      <c r="U9" s="88">
        <v>65.566791815503521</v>
      </c>
      <c r="V9" s="88">
        <v>66.48486509037545</v>
      </c>
      <c r="W9" s="88">
        <v>67.384898214151605</v>
      </c>
      <c r="X9" s="88">
        <v>68.245483284147866</v>
      </c>
      <c r="Y9" s="88">
        <v>69.038008114905125</v>
      </c>
      <c r="Z9" s="88">
        <v>69.818688338811199</v>
      </c>
      <c r="AA9" s="88">
        <v>70.418513457503479</v>
      </c>
      <c r="AB9" s="88">
        <v>70.910233436814451</v>
      </c>
      <c r="AC9" s="88">
        <v>71.459138116958059</v>
      </c>
      <c r="AD9" s="88">
        <v>71.982471403079003</v>
      </c>
      <c r="AE9" s="88">
        <v>72.508651075914884</v>
      </c>
      <c r="AF9" s="88">
        <v>73.042277188526597</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38.25" x14ac:dyDescent="0.35">
      <c r="B10" s="60">
        <v>4</v>
      </c>
      <c r="C10" s="26" t="s">
        <v>165</v>
      </c>
      <c r="D10" s="27" t="s">
        <v>166</v>
      </c>
      <c r="E10" s="27" t="s">
        <v>44</v>
      </c>
      <c r="F10" s="27">
        <v>2</v>
      </c>
      <c r="G10" s="39"/>
      <c r="H10" s="88">
        <v>20.532718826503267</v>
      </c>
      <c r="I10" s="88">
        <v>19.677331871933632</v>
      </c>
      <c r="J10" s="88">
        <v>18.86869319023554</v>
      </c>
      <c r="K10" s="88">
        <v>18.101988143377888</v>
      </c>
      <c r="L10" s="88">
        <v>17.374812136485652</v>
      </c>
      <c r="M10" s="88">
        <v>16.681611421971933</v>
      </c>
      <c r="N10" s="88">
        <v>16.022635587128931</v>
      </c>
      <c r="O10" s="88">
        <v>15.396052497521868</v>
      </c>
      <c r="P10" s="88">
        <v>14.800430637298067</v>
      </c>
      <c r="Q10" s="88">
        <v>14.23529722543975</v>
      </c>
      <c r="R10" s="88">
        <v>13.696223727034203</v>
      </c>
      <c r="S10" s="88">
        <v>13.185139313267111</v>
      </c>
      <c r="T10" s="88">
        <v>12.700309285749022</v>
      </c>
      <c r="U10" s="88">
        <v>12.240343513029879</v>
      </c>
      <c r="V10" s="88">
        <v>11.803277214022769</v>
      </c>
      <c r="W10" s="88">
        <v>11.386630609207977</v>
      </c>
      <c r="X10" s="88">
        <v>10.989902616201826</v>
      </c>
      <c r="Y10" s="88">
        <v>10.613439458788205</v>
      </c>
      <c r="Z10" s="88">
        <v>10.257690199084909</v>
      </c>
      <c r="AA10" s="88">
        <v>10.245553682198494</v>
      </c>
      <c r="AB10" s="88">
        <v>10.228636534254671</v>
      </c>
      <c r="AC10" s="88">
        <v>10.216480716893019</v>
      </c>
      <c r="AD10" s="88">
        <v>10.202103589622672</v>
      </c>
      <c r="AE10" s="88">
        <v>10.188422236969448</v>
      </c>
      <c r="AF10" s="88">
        <v>10.175867069805093</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38.25" x14ac:dyDescent="0.35">
      <c r="B11" s="60">
        <v>5</v>
      </c>
      <c r="C11" s="26" t="s">
        <v>168</v>
      </c>
      <c r="D11" s="27" t="s">
        <v>169</v>
      </c>
      <c r="E11" s="27" t="s">
        <v>170</v>
      </c>
      <c r="F11" s="27">
        <v>1</v>
      </c>
      <c r="G11" s="39"/>
      <c r="H11" s="88">
        <v>131.4</v>
      </c>
      <c r="I11" s="88">
        <v>132</v>
      </c>
      <c r="J11" s="88">
        <v>132.6</v>
      </c>
      <c r="K11" s="88">
        <v>133.1</v>
      </c>
      <c r="L11" s="88">
        <v>133.5</v>
      </c>
      <c r="M11" s="88">
        <v>134</v>
      </c>
      <c r="N11" s="88">
        <v>134.30000000000001</v>
      </c>
      <c r="O11" s="88">
        <v>134.69999999999999</v>
      </c>
      <c r="P11" s="88">
        <v>135</v>
      </c>
      <c r="Q11" s="88">
        <v>135.30000000000001</v>
      </c>
      <c r="R11" s="88">
        <v>135.6</v>
      </c>
      <c r="S11" s="88">
        <v>135.80000000000001</v>
      </c>
      <c r="T11" s="88">
        <v>136.1</v>
      </c>
      <c r="U11" s="88">
        <v>136.30000000000001</v>
      </c>
      <c r="V11" s="88">
        <v>136.5</v>
      </c>
      <c r="W11" s="88">
        <v>136.69999999999999</v>
      </c>
      <c r="X11" s="88">
        <v>136.80000000000001</v>
      </c>
      <c r="Y11" s="88">
        <v>137</v>
      </c>
      <c r="Z11" s="88">
        <v>137.1</v>
      </c>
      <c r="AA11" s="88">
        <v>137</v>
      </c>
      <c r="AB11" s="88">
        <v>136.9</v>
      </c>
      <c r="AC11" s="88">
        <v>136.9</v>
      </c>
      <c r="AD11" s="88">
        <v>136.80000000000001</v>
      </c>
      <c r="AE11" s="88">
        <v>136.69999999999999</v>
      </c>
      <c r="AF11" s="88">
        <v>136.6</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38.25" x14ac:dyDescent="0.35">
      <c r="B12" s="60">
        <v>6</v>
      </c>
      <c r="C12" s="26" t="s">
        <v>172</v>
      </c>
      <c r="D12" s="27" t="s">
        <v>173</v>
      </c>
      <c r="E12" s="27" t="s">
        <v>170</v>
      </c>
      <c r="F12" s="27">
        <v>1</v>
      </c>
      <c r="G12" s="39"/>
      <c r="H12" s="88">
        <v>268.3</v>
      </c>
      <c r="I12" s="88">
        <v>268.2</v>
      </c>
      <c r="J12" s="88">
        <v>268.2</v>
      </c>
      <c r="K12" s="88">
        <v>268.10000000000002</v>
      </c>
      <c r="L12" s="88">
        <v>268</v>
      </c>
      <c r="M12" s="88">
        <v>268</v>
      </c>
      <c r="N12" s="88">
        <v>267.89999999999998</v>
      </c>
      <c r="O12" s="88">
        <v>267.89999999999998</v>
      </c>
      <c r="P12" s="88">
        <v>267.8</v>
      </c>
      <c r="Q12" s="88">
        <v>267.8</v>
      </c>
      <c r="R12" s="88">
        <v>267.8</v>
      </c>
      <c r="S12" s="88">
        <v>267.7</v>
      </c>
      <c r="T12" s="88">
        <v>267.7</v>
      </c>
      <c r="U12" s="88">
        <v>267.7</v>
      </c>
      <c r="V12" s="88">
        <v>267.7</v>
      </c>
      <c r="W12" s="88">
        <v>267.7</v>
      </c>
      <c r="X12" s="88">
        <v>267.7</v>
      </c>
      <c r="Y12" s="88">
        <v>267.7</v>
      </c>
      <c r="Z12" s="88">
        <v>267.7</v>
      </c>
      <c r="AA12" s="88">
        <v>267.7</v>
      </c>
      <c r="AB12" s="88">
        <v>267.7</v>
      </c>
      <c r="AC12" s="88">
        <v>267.7</v>
      </c>
      <c r="AD12" s="88">
        <v>267.7</v>
      </c>
      <c r="AE12" s="88">
        <v>267.8</v>
      </c>
      <c r="AF12" s="88">
        <v>267.8</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38.25" x14ac:dyDescent="0.35">
      <c r="B13" s="60">
        <v>7</v>
      </c>
      <c r="C13" s="26" t="s">
        <v>175</v>
      </c>
      <c r="D13" s="27" t="s">
        <v>176</v>
      </c>
      <c r="E13" s="27" t="s">
        <v>170</v>
      </c>
      <c r="F13" s="27">
        <v>1</v>
      </c>
      <c r="G13" s="39"/>
      <c r="H13" s="88">
        <v>154.08125902288424</v>
      </c>
      <c r="I13" s="88">
        <v>153.28712820562822</v>
      </c>
      <c r="J13" s="88">
        <v>152.56722364189201</v>
      </c>
      <c r="K13" s="88">
        <v>151.97728055451887</v>
      </c>
      <c r="L13" s="88">
        <v>151.37186032320625</v>
      </c>
      <c r="M13" s="88">
        <v>150.83144415278477</v>
      </c>
      <c r="N13" s="88">
        <v>150.33084401332374</v>
      </c>
      <c r="O13" s="88">
        <v>149.85839350372584</v>
      </c>
      <c r="P13" s="88">
        <v>149.42803009567186</v>
      </c>
      <c r="Q13" s="88">
        <v>149.03020789637472</v>
      </c>
      <c r="R13" s="88">
        <v>148.662948005403</v>
      </c>
      <c r="S13" s="88">
        <v>148.3234587348951</v>
      </c>
      <c r="T13" s="88">
        <v>148.00101291910852</v>
      </c>
      <c r="U13" s="88">
        <v>147.69360488156579</v>
      </c>
      <c r="V13" s="88">
        <v>147.37165735463847</v>
      </c>
      <c r="W13" s="88">
        <v>147.06841211843067</v>
      </c>
      <c r="X13" s="88">
        <v>146.78200587884288</v>
      </c>
      <c r="Y13" s="88">
        <v>146.50517267191444</v>
      </c>
      <c r="Z13" s="88">
        <v>146.25246400838435</v>
      </c>
      <c r="AA13" s="88">
        <v>146.08806477055501</v>
      </c>
      <c r="AB13" s="88">
        <v>145.9296278753412</v>
      </c>
      <c r="AC13" s="88">
        <v>145.77785957294529</v>
      </c>
      <c r="AD13" s="88">
        <v>145.62736892553394</v>
      </c>
      <c r="AE13" s="88">
        <v>145.48004105382839</v>
      </c>
      <c r="AF13" s="88">
        <v>145.33570688700775</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38.25" x14ac:dyDescent="0.35">
      <c r="B14" s="60">
        <v>8</v>
      </c>
      <c r="C14" s="26" t="s">
        <v>178</v>
      </c>
      <c r="D14" s="27" t="s">
        <v>179</v>
      </c>
      <c r="E14" s="27" t="s">
        <v>44</v>
      </c>
      <c r="F14" s="27">
        <v>2</v>
      </c>
      <c r="G14" s="39"/>
      <c r="H14" s="88">
        <v>10.809356309315202</v>
      </c>
      <c r="I14" s="88">
        <v>10.812156421764364</v>
      </c>
      <c r="J14" s="88">
        <v>10.814846691401755</v>
      </c>
      <c r="K14" s="88">
        <v>10.817417200583224</v>
      </c>
      <c r="L14" s="88">
        <v>10.820013557531865</v>
      </c>
      <c r="M14" s="88">
        <v>10.822367815146187</v>
      </c>
      <c r="N14" s="88">
        <v>10.824586322243533</v>
      </c>
      <c r="O14" s="88">
        <v>10.825856794993843</v>
      </c>
      <c r="P14" s="88">
        <v>10.827028878914131</v>
      </c>
      <c r="Q14" s="88">
        <v>10.82844351634493</v>
      </c>
      <c r="R14" s="88">
        <v>10.830351522394562</v>
      </c>
      <c r="S14" s="88">
        <v>10.836340718765873</v>
      </c>
      <c r="T14" s="88">
        <v>10.843068639251463</v>
      </c>
      <c r="U14" s="88">
        <v>10.849846580520467</v>
      </c>
      <c r="V14" s="88">
        <v>10.855827103811173</v>
      </c>
      <c r="W14" s="88">
        <v>10.862382105367139</v>
      </c>
      <c r="X14" s="88">
        <v>10.869311811098685</v>
      </c>
      <c r="Y14" s="88">
        <v>10.876236706156138</v>
      </c>
      <c r="Z14" s="88">
        <v>10.883154575171233</v>
      </c>
      <c r="AA14" s="88">
        <v>10.891508309618642</v>
      </c>
      <c r="AB14" s="88">
        <v>10.900570610701038</v>
      </c>
      <c r="AC14" s="88">
        <v>10.910319327067924</v>
      </c>
      <c r="AD14" s="88">
        <v>10.92073361263698</v>
      </c>
      <c r="AE14" s="88">
        <v>10.931793861225358</v>
      </c>
      <c r="AF14" s="88">
        <v>10.94348164361668</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38.25" x14ac:dyDescent="0.35">
      <c r="B15" s="60">
        <v>9</v>
      </c>
      <c r="C15" s="26" t="s">
        <v>181</v>
      </c>
      <c r="D15" s="27" t="s">
        <v>182</v>
      </c>
      <c r="E15" s="27" t="s">
        <v>183</v>
      </c>
      <c r="F15" s="27">
        <v>2</v>
      </c>
      <c r="G15" s="39"/>
      <c r="H15" s="88">
        <v>51.163973234543796</v>
      </c>
      <c r="I15" s="88">
        <v>50.271051643207066</v>
      </c>
      <c r="J15" s="88">
        <v>49.446185868400953</v>
      </c>
      <c r="K15" s="88">
        <v>48.839051361123623</v>
      </c>
      <c r="L15" s="88">
        <v>48.136420539714415</v>
      </c>
      <c r="M15" s="88">
        <v>47.525338594364577</v>
      </c>
      <c r="N15" s="88">
        <v>46.950603057886461</v>
      </c>
      <c r="O15" s="88">
        <v>46.407150377772318</v>
      </c>
      <c r="P15" s="88">
        <v>45.909159243568851</v>
      </c>
      <c r="Q15" s="88">
        <v>45.455316374966486</v>
      </c>
      <c r="R15" s="88">
        <v>45.057554156857762</v>
      </c>
      <c r="S15" s="88">
        <v>44.707429690146306</v>
      </c>
      <c r="T15" s="88">
        <v>44.372345728070727</v>
      </c>
      <c r="U15" s="88">
        <v>44.045000014658406</v>
      </c>
      <c r="V15" s="88">
        <v>43.633836807058778</v>
      </c>
      <c r="W15" s="88">
        <v>43.227205697062004</v>
      </c>
      <c r="X15" s="88">
        <v>42.836135199134645</v>
      </c>
      <c r="Y15" s="88">
        <v>42.483741257626356</v>
      </c>
      <c r="Z15" s="88">
        <v>42.145391738017544</v>
      </c>
      <c r="AA15" s="88">
        <v>41.773312833440677</v>
      </c>
      <c r="AB15" s="88">
        <v>41.441302594549853</v>
      </c>
      <c r="AC15" s="88">
        <v>41.10836054062235</v>
      </c>
      <c r="AD15" s="88">
        <v>40.784573082469578</v>
      </c>
      <c r="AE15" s="88">
        <v>40.468521045185035</v>
      </c>
      <c r="AF15" s="88">
        <v>40.160173746596982</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38.25" x14ac:dyDescent="0.35">
      <c r="B16" s="60">
        <v>10</v>
      </c>
      <c r="C16" s="26" t="s">
        <v>185</v>
      </c>
      <c r="D16" s="27" t="s">
        <v>186</v>
      </c>
      <c r="E16" s="27" t="s">
        <v>187</v>
      </c>
      <c r="F16" s="27">
        <v>2</v>
      </c>
      <c r="G16" s="39"/>
      <c r="H16" s="88">
        <v>170.13684391408208</v>
      </c>
      <c r="I16" s="88">
        <v>175.04278364730567</v>
      </c>
      <c r="J16" s="88">
        <v>179.70094633832824</v>
      </c>
      <c r="K16" s="88">
        <v>183.42070296488095</v>
      </c>
      <c r="L16" s="88">
        <v>187.60930071490691</v>
      </c>
      <c r="M16" s="88">
        <v>191.42810066234185</v>
      </c>
      <c r="N16" s="88">
        <v>195.07908201474368</v>
      </c>
      <c r="O16" s="88">
        <v>198.58773312885046</v>
      </c>
      <c r="P16" s="88">
        <v>201.88649886619362</v>
      </c>
      <c r="Q16" s="88">
        <v>204.97791850991257</v>
      </c>
      <c r="R16" s="88">
        <v>207.79590844962863</v>
      </c>
      <c r="S16" s="88">
        <v>210.45390966699546</v>
      </c>
      <c r="T16" s="88">
        <v>213.05041640198183</v>
      </c>
      <c r="U16" s="88">
        <v>215.60615237802031</v>
      </c>
      <c r="V16" s="88">
        <v>218.620067341333</v>
      </c>
      <c r="W16" s="88">
        <v>221.63860081907544</v>
      </c>
      <c r="X16" s="88">
        <v>224.57821153472477</v>
      </c>
      <c r="Y16" s="88">
        <v>227.30219789635717</v>
      </c>
      <c r="Z16" s="88">
        <v>229.95431955474456</v>
      </c>
      <c r="AA16" s="88">
        <v>232.42445142096571</v>
      </c>
      <c r="AB16" s="88">
        <v>234.70670411633117</v>
      </c>
      <c r="AC16" s="88">
        <v>237.03958498715204</v>
      </c>
      <c r="AD16" s="88">
        <v>239.37247009014189</v>
      </c>
      <c r="AE16" s="88">
        <v>241.70535934258871</v>
      </c>
      <c r="AF16" s="88">
        <v>244.03825266392298</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38.25" x14ac:dyDescent="0.35">
      <c r="B17" s="60">
        <v>11</v>
      </c>
      <c r="C17" s="26" t="s">
        <v>189</v>
      </c>
      <c r="D17" s="27" t="s">
        <v>190</v>
      </c>
      <c r="E17" s="27" t="s">
        <v>187</v>
      </c>
      <c r="F17" s="27">
        <v>2</v>
      </c>
      <c r="G17" s="39"/>
      <c r="H17" s="88">
        <v>211.26889930466098</v>
      </c>
      <c r="I17" s="88">
        <v>215.07718793118525</v>
      </c>
      <c r="J17" s="88">
        <v>218.71953319483606</v>
      </c>
      <c r="K17" s="88">
        <v>221.4911407798964</v>
      </c>
      <c r="L17" s="88">
        <v>224.77810847204424</v>
      </c>
      <c r="M17" s="88">
        <v>227.71784768366643</v>
      </c>
      <c r="N17" s="88">
        <v>230.5526578412136</v>
      </c>
      <c r="O17" s="88">
        <v>233.27993007256734</v>
      </c>
      <c r="P17" s="88">
        <v>235.83592157442587</v>
      </c>
      <c r="Q17" s="88">
        <v>238.22171705988734</v>
      </c>
      <c r="R17" s="88">
        <v>240.36705331787704</v>
      </c>
      <c r="S17" s="88">
        <v>242.38344261500333</v>
      </c>
      <c r="T17" s="88">
        <v>244.36545919166829</v>
      </c>
      <c r="U17" s="88">
        <v>246.33548818048769</v>
      </c>
      <c r="V17" s="88">
        <v>248.79377790712627</v>
      </c>
      <c r="W17" s="88">
        <v>251.28578010549998</v>
      </c>
      <c r="X17" s="88">
        <v>253.7416543432299</v>
      </c>
      <c r="Y17" s="88">
        <v>256.00939051486478</v>
      </c>
      <c r="Z17" s="88">
        <v>258.22881521241163</v>
      </c>
      <c r="AA17" s="88">
        <v>260.72886182251011</v>
      </c>
      <c r="AB17" s="88">
        <v>263.03638950129488</v>
      </c>
      <c r="AC17" s="88">
        <v>265.40390284566553</v>
      </c>
      <c r="AD17" s="88">
        <v>267.76628482917812</v>
      </c>
      <c r="AE17" s="88">
        <v>270.13079744178174</v>
      </c>
      <c r="AF17" s="88">
        <v>272.49587396379201</v>
      </c>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8"/>
    </row>
    <row r="18" spans="2:88" ht="38.25" x14ac:dyDescent="0.35">
      <c r="B18" s="60">
        <v>12</v>
      </c>
      <c r="C18" s="26" t="s">
        <v>192</v>
      </c>
      <c r="D18" s="27" t="s">
        <v>193</v>
      </c>
      <c r="E18" s="27" t="s">
        <v>187</v>
      </c>
      <c r="F18" s="27">
        <v>2</v>
      </c>
      <c r="G18" s="39"/>
      <c r="H18" s="88">
        <v>465.94849949971524</v>
      </c>
      <c r="I18" s="88">
        <v>473.76721760789718</v>
      </c>
      <c r="J18" s="88">
        <v>481.12413701097944</v>
      </c>
      <c r="K18" s="88">
        <v>486.38641189946344</v>
      </c>
      <c r="L18" s="88">
        <v>492.88706777304873</v>
      </c>
      <c r="M18" s="88">
        <v>498.5091334940318</v>
      </c>
      <c r="N18" s="88">
        <v>503.79942412932689</v>
      </c>
      <c r="O18" s="88">
        <v>508.83484316505218</v>
      </c>
      <c r="P18" s="88">
        <v>513.41475223907491</v>
      </c>
      <c r="Q18" s="88">
        <v>517.61569201674752</v>
      </c>
      <c r="R18" s="88">
        <v>521.16732587251977</v>
      </c>
      <c r="S18" s="88">
        <v>524.45439189946478</v>
      </c>
      <c r="T18" s="88">
        <v>527.70716264559985</v>
      </c>
      <c r="U18" s="88">
        <v>530.97250764875639</v>
      </c>
      <c r="V18" s="88">
        <v>535.37535593837538</v>
      </c>
      <c r="W18" s="88">
        <v>539.74392229097521</v>
      </c>
      <c r="X18" s="88">
        <v>543.93650338814621</v>
      </c>
      <c r="Y18" s="88">
        <v>547.78374168185189</v>
      </c>
      <c r="Z18" s="88">
        <v>551.61591929037843</v>
      </c>
      <c r="AA18" s="88">
        <v>556.24220729507124</v>
      </c>
      <c r="AB18" s="88">
        <v>560.08263495264964</v>
      </c>
      <c r="AC18" s="88">
        <v>564.3307614394696</v>
      </c>
      <c r="AD18" s="88">
        <v>568.39196792068833</v>
      </c>
      <c r="AE18" s="88">
        <v>572.47359327548236</v>
      </c>
      <c r="AF18" s="88">
        <v>576.61071108155875</v>
      </c>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8"/>
    </row>
    <row r="19" spans="2:88" ht="38.25" x14ac:dyDescent="0.35">
      <c r="B19" s="60">
        <v>13</v>
      </c>
      <c r="C19" s="26" t="s">
        <v>195</v>
      </c>
      <c r="D19" s="27" t="s">
        <v>196</v>
      </c>
      <c r="E19" s="27" t="s">
        <v>197</v>
      </c>
      <c r="F19" s="27">
        <v>1</v>
      </c>
      <c r="G19" s="39"/>
      <c r="H19" s="88">
        <v>2.2634042909981584</v>
      </c>
      <c r="I19" s="88">
        <v>2.2628116680982844</v>
      </c>
      <c r="J19" s="88">
        <v>2.2618496720495505</v>
      </c>
      <c r="K19" s="88">
        <v>2.2602494292235753</v>
      </c>
      <c r="L19" s="88">
        <v>2.2588839641911327</v>
      </c>
      <c r="M19" s="88">
        <v>2.2567087282491904</v>
      </c>
      <c r="N19" s="88">
        <v>2.2542113992059205</v>
      </c>
      <c r="O19" s="88">
        <v>2.2515265075910773</v>
      </c>
      <c r="P19" s="88">
        <v>2.2484606516916141</v>
      </c>
      <c r="Q19" s="88">
        <v>2.2453698591988149</v>
      </c>
      <c r="R19" s="88">
        <v>2.2417293109586489</v>
      </c>
      <c r="S19" s="88">
        <v>2.2381434926472221</v>
      </c>
      <c r="T19" s="88">
        <v>2.2346757967372071</v>
      </c>
      <c r="U19" s="88">
        <v>2.2313444914098683</v>
      </c>
      <c r="V19" s="88">
        <v>2.2282307271777886</v>
      </c>
      <c r="W19" s="88">
        <v>2.2246745059567168</v>
      </c>
      <c r="X19" s="88">
        <v>2.2208791029747323</v>
      </c>
      <c r="Y19" s="88">
        <v>2.2174227133129283</v>
      </c>
      <c r="Z19" s="88">
        <v>2.2143539644020409</v>
      </c>
      <c r="AA19" s="88">
        <v>2.2109828711917774</v>
      </c>
      <c r="AB19" s="88">
        <v>2.2061733902410601</v>
      </c>
      <c r="AC19" s="88">
        <v>2.2026409242324321</v>
      </c>
      <c r="AD19" s="88">
        <v>2.1984303379492975</v>
      </c>
      <c r="AE19" s="88">
        <v>2.1943770967143932</v>
      </c>
      <c r="AF19" s="88">
        <v>2.1906138233605592</v>
      </c>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8"/>
    </row>
    <row r="20" spans="2:88" ht="38.25" x14ac:dyDescent="0.35">
      <c r="B20" s="60">
        <v>14</v>
      </c>
      <c r="C20" s="26" t="s">
        <v>199</v>
      </c>
      <c r="D20" s="27" t="s">
        <v>200</v>
      </c>
      <c r="E20" s="27" t="s">
        <v>197</v>
      </c>
      <c r="F20" s="27">
        <v>1</v>
      </c>
      <c r="G20" s="39"/>
      <c r="H20" s="88">
        <v>2.9933963648049842</v>
      </c>
      <c r="I20" s="88">
        <v>3.0023669620339577</v>
      </c>
      <c r="J20" s="88">
        <v>3.0115998094244496</v>
      </c>
      <c r="K20" s="88">
        <v>3.0211313297370772</v>
      </c>
      <c r="L20" s="88">
        <v>3.031116938678573</v>
      </c>
      <c r="M20" s="88">
        <v>3.0408419047588637</v>
      </c>
      <c r="N20" s="88">
        <v>3.0506920949043073</v>
      </c>
      <c r="O20" s="88">
        <v>3.060771471388064</v>
      </c>
      <c r="P20" s="88">
        <v>3.0708756811968958</v>
      </c>
      <c r="Q20" s="88">
        <v>3.0813542766470583</v>
      </c>
      <c r="R20" s="88">
        <v>3.0916501046236622</v>
      </c>
      <c r="S20" s="88">
        <v>3.1023382152750472</v>
      </c>
      <c r="T20" s="88">
        <v>3.1134340556657309</v>
      </c>
      <c r="U20" s="88">
        <v>3.1249349692578501</v>
      </c>
      <c r="V20" s="88">
        <v>3.1367672328249028</v>
      </c>
      <c r="W20" s="88">
        <v>3.1483637259422506</v>
      </c>
      <c r="X20" s="88">
        <v>3.1599465359760197</v>
      </c>
      <c r="Y20" s="88">
        <v>3.172141501502586</v>
      </c>
      <c r="Z20" s="88">
        <v>3.1849422974963901</v>
      </c>
      <c r="AA20" s="88">
        <v>3.1810165966657711</v>
      </c>
      <c r="AB20" s="88">
        <v>3.1756910699985861</v>
      </c>
      <c r="AC20" s="88">
        <v>3.171653572493391</v>
      </c>
      <c r="AD20" s="88">
        <v>3.1669408485157851</v>
      </c>
      <c r="AE20" s="88">
        <v>3.1623963634781607</v>
      </c>
      <c r="AF20" s="88">
        <v>3.1581537236822266</v>
      </c>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8"/>
    </row>
    <row r="21" spans="2:88" ht="38.25" x14ac:dyDescent="0.35">
      <c r="B21" s="60">
        <v>15</v>
      </c>
      <c r="C21" s="26" t="s">
        <v>202</v>
      </c>
      <c r="D21" s="27" t="s">
        <v>203</v>
      </c>
      <c r="E21" s="27" t="s">
        <v>204</v>
      </c>
      <c r="F21" s="27">
        <v>0</v>
      </c>
      <c r="G21" s="39"/>
      <c r="H21" s="95">
        <v>0.84530892002372349</v>
      </c>
      <c r="I21" s="95">
        <v>0.85328344906535791</v>
      </c>
      <c r="J21" s="95">
        <v>0.86046651316173428</v>
      </c>
      <c r="K21" s="95">
        <v>0.86653996559664337</v>
      </c>
      <c r="L21" s="95">
        <v>0.87254794754984322</v>
      </c>
      <c r="M21" s="95">
        <v>0.87807979003481362</v>
      </c>
      <c r="N21" s="95">
        <v>0.88312645093459208</v>
      </c>
      <c r="O21" s="95">
        <v>0.88783798820678395</v>
      </c>
      <c r="P21" s="95">
        <v>0.8921861190162067</v>
      </c>
      <c r="Q21" s="95">
        <v>0.89619975762362725</v>
      </c>
      <c r="R21" s="95">
        <v>0.89988587133015663</v>
      </c>
      <c r="S21" s="95">
        <v>0.90331959485560609</v>
      </c>
      <c r="T21" s="95">
        <v>0.90656742183848826</v>
      </c>
      <c r="U21" s="95">
        <v>0.9096369538091067</v>
      </c>
      <c r="V21" s="95">
        <v>0.91271031000430092</v>
      </c>
      <c r="W21" s="95">
        <v>0.91561462306338481</v>
      </c>
      <c r="X21" s="95">
        <v>0.91827452139409238</v>
      </c>
      <c r="Y21" s="95">
        <v>0.92071168401244585</v>
      </c>
      <c r="Z21" s="95">
        <v>0.9229967894354395</v>
      </c>
      <c r="AA21" s="95">
        <v>0.92348852001597392</v>
      </c>
      <c r="AB21" s="95">
        <v>0.92393342302267489</v>
      </c>
      <c r="AC21" s="95">
        <v>0.92435362767357487</v>
      </c>
      <c r="AD21" s="95">
        <v>0.92478651349787966</v>
      </c>
      <c r="AE21" s="95">
        <v>0.92520596250113152</v>
      </c>
      <c r="AF21" s="95">
        <v>0.92561776254898676</v>
      </c>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row>
    <row r="22" spans="2:88" x14ac:dyDescent="0.35"/>
    <row r="23" spans="2:88" x14ac:dyDescent="0.35"/>
    <row r="24" spans="2:88" x14ac:dyDescent="0.35"/>
    <row r="25" spans="2:88" ht="13.9" x14ac:dyDescent="0.4">
      <c r="B25" s="48" t="s">
        <v>333</v>
      </c>
    </row>
    <row r="26" spans="2:88" x14ac:dyDescent="0.35"/>
    <row r="27" spans="2:88" x14ac:dyDescent="0.35">
      <c r="B27" s="49"/>
      <c r="C27" t="s">
        <v>334</v>
      </c>
    </row>
    <row r="28" spans="2:88" x14ac:dyDescent="0.35"/>
    <row r="29" spans="2:88" x14ac:dyDescent="0.35">
      <c r="B29" s="50"/>
      <c r="C29" t="s">
        <v>335</v>
      </c>
    </row>
    <row r="30" spans="2:88" x14ac:dyDescent="0.35"/>
    <row r="31" spans="2:88" x14ac:dyDescent="0.35"/>
    <row r="32" spans="2:88" x14ac:dyDescent="0.35"/>
    <row r="33" spans="2:9" ht="14.25" x14ac:dyDescent="0.45">
      <c r="B33" s="121" t="s">
        <v>338</v>
      </c>
      <c r="C33" s="122"/>
      <c r="D33" s="122"/>
      <c r="E33" s="122"/>
      <c r="F33" s="122"/>
      <c r="G33" s="122"/>
      <c r="H33" s="122"/>
      <c r="I33" s="123"/>
    </row>
    <row r="34" spans="2:9" x14ac:dyDescent="0.35"/>
    <row r="35" spans="2:9" s="6" customFormat="1" x14ac:dyDescent="0.35">
      <c r="B35" s="52" t="s">
        <v>331</v>
      </c>
      <c r="C35" s="124" t="s">
        <v>329</v>
      </c>
      <c r="D35" s="124"/>
      <c r="E35" s="124"/>
      <c r="F35" s="124"/>
      <c r="G35" s="124"/>
      <c r="H35" s="124"/>
      <c r="I35" s="124"/>
    </row>
    <row r="36" spans="2:9" s="6" customFormat="1" ht="89.65" customHeight="1" x14ac:dyDescent="0.35">
      <c r="B36" s="53">
        <v>1</v>
      </c>
      <c r="C36" s="117" t="s">
        <v>158</v>
      </c>
      <c r="D36" s="104"/>
      <c r="E36" s="104"/>
      <c r="F36" s="104"/>
      <c r="G36" s="104"/>
      <c r="H36" s="104"/>
      <c r="I36" s="104"/>
    </row>
    <row r="37" spans="2:9" s="6" customFormat="1" ht="76.5" customHeight="1" x14ac:dyDescent="0.35">
      <c r="B37" s="53">
        <f>B36+1</f>
        <v>2</v>
      </c>
      <c r="C37" s="105" t="s">
        <v>161</v>
      </c>
      <c r="D37" s="106"/>
      <c r="E37" s="106"/>
      <c r="F37" s="106"/>
      <c r="G37" s="106"/>
      <c r="H37" s="106"/>
      <c r="I37" s="107"/>
    </row>
    <row r="38" spans="2:9" s="6" customFormat="1" ht="58.15" customHeight="1" x14ac:dyDescent="0.35">
      <c r="B38" s="53">
        <f t="shared" ref="B38:B50" si="0">B37+1</f>
        <v>3</v>
      </c>
      <c r="C38" s="105" t="s">
        <v>164</v>
      </c>
      <c r="D38" s="106"/>
      <c r="E38" s="106"/>
      <c r="F38" s="106"/>
      <c r="G38" s="106"/>
      <c r="H38" s="106"/>
      <c r="I38" s="107"/>
    </row>
    <row r="39" spans="2:9" s="6" customFormat="1" ht="73.150000000000006" customHeight="1" x14ac:dyDescent="0.35">
      <c r="B39" s="53">
        <f t="shared" si="0"/>
        <v>4</v>
      </c>
      <c r="C39" s="105" t="s">
        <v>167</v>
      </c>
      <c r="D39" s="106"/>
      <c r="E39" s="106"/>
      <c r="F39" s="106"/>
      <c r="G39" s="106"/>
      <c r="H39" s="106"/>
      <c r="I39" s="107"/>
    </row>
    <row r="40" spans="2:9" s="6" customFormat="1" ht="59.65" customHeight="1" x14ac:dyDescent="0.35">
      <c r="B40" s="53">
        <f t="shared" si="0"/>
        <v>5</v>
      </c>
      <c r="C40" s="105" t="s">
        <v>171</v>
      </c>
      <c r="D40" s="106"/>
      <c r="E40" s="106"/>
      <c r="F40" s="106"/>
      <c r="G40" s="106"/>
      <c r="H40" s="106"/>
      <c r="I40" s="107"/>
    </row>
    <row r="41" spans="2:9" s="6" customFormat="1" ht="52.15" customHeight="1" x14ac:dyDescent="0.35">
      <c r="B41" s="53">
        <f t="shared" si="0"/>
        <v>6</v>
      </c>
      <c r="C41" s="105" t="s">
        <v>174</v>
      </c>
      <c r="D41" s="106"/>
      <c r="E41" s="106"/>
      <c r="F41" s="106"/>
      <c r="G41" s="106"/>
      <c r="H41" s="106"/>
      <c r="I41" s="107"/>
    </row>
    <row r="42" spans="2:9" s="6" customFormat="1" ht="54.4" customHeight="1" x14ac:dyDescent="0.35">
      <c r="B42" s="53">
        <f t="shared" si="0"/>
        <v>7</v>
      </c>
      <c r="C42" s="105" t="s">
        <v>177</v>
      </c>
      <c r="D42" s="106"/>
      <c r="E42" s="106"/>
      <c r="F42" s="106"/>
      <c r="G42" s="106"/>
      <c r="H42" s="106"/>
      <c r="I42" s="107"/>
    </row>
    <row r="43" spans="2:9" s="6" customFormat="1" ht="67.150000000000006" customHeight="1" x14ac:dyDescent="0.35">
      <c r="B43" s="53">
        <f t="shared" si="0"/>
        <v>8</v>
      </c>
      <c r="C43" s="105" t="s">
        <v>180</v>
      </c>
      <c r="D43" s="106"/>
      <c r="E43" s="106"/>
      <c r="F43" s="106"/>
      <c r="G43" s="106"/>
      <c r="H43" s="106"/>
      <c r="I43" s="107"/>
    </row>
    <row r="44" spans="2:9" s="6" customFormat="1" ht="67.150000000000006" customHeight="1" x14ac:dyDescent="0.35">
      <c r="B44" s="53">
        <f t="shared" si="0"/>
        <v>9</v>
      </c>
      <c r="C44" s="105" t="s">
        <v>184</v>
      </c>
      <c r="D44" s="106"/>
      <c r="E44" s="106"/>
      <c r="F44" s="106"/>
      <c r="G44" s="106"/>
      <c r="H44" s="106"/>
      <c r="I44" s="107"/>
    </row>
    <row r="45" spans="2:9" s="6" customFormat="1" ht="56.65" customHeight="1" x14ac:dyDescent="0.35">
      <c r="B45" s="53">
        <f t="shared" si="0"/>
        <v>10</v>
      </c>
      <c r="C45" s="105" t="s">
        <v>188</v>
      </c>
      <c r="D45" s="106"/>
      <c r="E45" s="106"/>
      <c r="F45" s="106"/>
      <c r="G45" s="106"/>
      <c r="H45" s="106"/>
      <c r="I45" s="107"/>
    </row>
    <row r="46" spans="2:9" s="6" customFormat="1" ht="94.9" customHeight="1" x14ac:dyDescent="0.35">
      <c r="B46" s="53">
        <f t="shared" si="0"/>
        <v>11</v>
      </c>
      <c r="C46" s="105" t="s">
        <v>191</v>
      </c>
      <c r="D46" s="106"/>
      <c r="E46" s="106"/>
      <c r="F46" s="106"/>
      <c r="G46" s="106"/>
      <c r="H46" s="106"/>
      <c r="I46" s="107"/>
    </row>
    <row r="47" spans="2:9" s="6" customFormat="1" ht="47.65" customHeight="1" x14ac:dyDescent="0.35">
      <c r="B47" s="53">
        <f t="shared" si="0"/>
        <v>12</v>
      </c>
      <c r="C47" s="105" t="s">
        <v>194</v>
      </c>
      <c r="D47" s="106"/>
      <c r="E47" s="106"/>
      <c r="F47" s="106"/>
      <c r="G47" s="106"/>
      <c r="H47" s="106"/>
      <c r="I47" s="107"/>
    </row>
    <row r="48" spans="2:9" s="6" customFormat="1" ht="46.9" customHeight="1" x14ac:dyDescent="0.35">
      <c r="B48" s="53">
        <f t="shared" si="0"/>
        <v>13</v>
      </c>
      <c r="C48" s="105" t="s">
        <v>198</v>
      </c>
      <c r="D48" s="106"/>
      <c r="E48" s="106"/>
      <c r="F48" s="106"/>
      <c r="G48" s="106"/>
      <c r="H48" s="106"/>
      <c r="I48" s="107"/>
    </row>
    <row r="49" spans="2:9" s="6" customFormat="1" ht="31.15" customHeight="1" x14ac:dyDescent="0.35">
      <c r="B49" s="53">
        <f t="shared" si="0"/>
        <v>14</v>
      </c>
      <c r="C49" s="105" t="s">
        <v>201</v>
      </c>
      <c r="D49" s="106"/>
      <c r="E49" s="106"/>
      <c r="F49" s="106"/>
      <c r="G49" s="106"/>
      <c r="H49" s="106"/>
      <c r="I49" s="107"/>
    </row>
    <row r="50" spans="2:9" s="6" customFormat="1" ht="48.4" customHeight="1" x14ac:dyDescent="0.35">
      <c r="B50" s="53">
        <f t="shared" si="0"/>
        <v>15</v>
      </c>
      <c r="C50" s="105" t="s">
        <v>205</v>
      </c>
      <c r="D50" s="106"/>
      <c r="E50" s="106"/>
      <c r="F50" s="106"/>
      <c r="G50" s="106"/>
      <c r="H50" s="106"/>
      <c r="I50" s="107"/>
    </row>
    <row r="51" spans="2:9" s="6" customFormat="1" ht="12.75" x14ac:dyDescent="0.35"/>
    <row r="52" spans="2:9" s="6" customFormat="1" ht="12.75" x14ac:dyDescent="0.35"/>
    <row r="53" spans="2:9" s="6" customFormat="1" ht="12.75" x14ac:dyDescent="0.35"/>
    <row r="54" spans="2:9" s="6" customFormat="1" ht="12.75" x14ac:dyDescent="0.35"/>
    <row r="55" spans="2:9" x14ac:dyDescent="0.35"/>
    <row r="56" spans="2:9" x14ac:dyDescent="0.35"/>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85" zoomScaleNormal="85" workbookViewId="0">
      <selection activeCell="D12" sqref="D12"/>
    </sheetView>
  </sheetViews>
  <sheetFormatPr defaultColWidth="0" defaultRowHeight="13.5" zeroHeight="1" x14ac:dyDescent="0.35"/>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35">
      <c r="B1" s="103" t="s">
        <v>206</v>
      </c>
      <c r="C1" s="103"/>
      <c r="D1" s="103"/>
      <c r="E1" s="103"/>
      <c r="F1" s="103"/>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8" t="s">
        <v>2</v>
      </c>
      <c r="C3" s="109"/>
      <c r="D3" s="125" t="str">
        <f>'Cover sheet'!C5</f>
        <v>Anglian Water</v>
      </c>
      <c r="E3" s="126"/>
      <c r="F3" s="127"/>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51" t="s">
        <v>327</v>
      </c>
      <c r="C4" s="51"/>
      <c r="D4" s="125" t="str">
        <f>'Cover sheet'!C6</f>
        <v>Ruthamford South</v>
      </c>
      <c r="E4" s="126"/>
      <c r="F4" s="127"/>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9" t="s">
        <v>55</v>
      </c>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0" t="s">
        <v>56</v>
      </c>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208</v>
      </c>
      <c r="E7" s="31" t="s">
        <v>44</v>
      </c>
      <c r="F7" s="31">
        <v>2</v>
      </c>
      <c r="G7" s="39"/>
      <c r="H7" s="88">
        <v>104.99515814760454</v>
      </c>
      <c r="I7" s="88">
        <v>105.85649861864191</v>
      </c>
      <c r="J7" s="88">
        <v>106.66982655610254</v>
      </c>
      <c r="K7" s="88">
        <v>107.22253851037297</v>
      </c>
      <c r="L7" s="88">
        <v>107.95955686868906</v>
      </c>
      <c r="M7" s="88">
        <v>108.59471360234829</v>
      </c>
      <c r="N7" s="88">
        <v>109.19755520349987</v>
      </c>
      <c r="O7" s="88">
        <v>109.77453321205611</v>
      </c>
      <c r="P7" s="88">
        <v>110.30109703568058</v>
      </c>
      <c r="Q7" s="88">
        <v>110.78460537930431</v>
      </c>
      <c r="R7" s="88">
        <v>111.18429436057674</v>
      </c>
      <c r="S7" s="88">
        <v>111.55716970525822</v>
      </c>
      <c r="T7" s="88">
        <v>111.93459975721277</v>
      </c>
      <c r="U7" s="88">
        <v>112.32152906998381</v>
      </c>
      <c r="V7" s="88">
        <v>112.86722794337904</v>
      </c>
      <c r="W7" s="88">
        <v>113.41808823443738</v>
      </c>
      <c r="X7" s="88">
        <v>113.95177519531123</v>
      </c>
      <c r="Y7" s="88">
        <v>114.43997172457938</v>
      </c>
      <c r="Z7" s="88">
        <v>114.93927090842065</v>
      </c>
      <c r="AA7" s="88">
        <v>115.60526123193451</v>
      </c>
      <c r="AB7" s="88">
        <v>116.16141332052359</v>
      </c>
      <c r="AC7" s="88">
        <v>116.7823850350503</v>
      </c>
      <c r="AD7" s="88">
        <v>117.37827158633391</v>
      </c>
      <c r="AE7" s="88">
        <v>117.98024932908605</v>
      </c>
      <c r="AF7" s="88">
        <v>118.59329398929823</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211</v>
      </c>
      <c r="E8" s="27" t="s">
        <v>44</v>
      </c>
      <c r="F8" s="27">
        <v>2</v>
      </c>
      <c r="G8" s="39"/>
      <c r="H8" s="88">
        <v>243.31909932470134</v>
      </c>
      <c r="I8" s="88">
        <v>242.98549833376342</v>
      </c>
      <c r="J8" s="88">
        <v>240.70618636704742</v>
      </c>
      <c r="K8" s="88">
        <v>240.3725853761095</v>
      </c>
      <c r="L8" s="88">
        <v>238.87858746310769</v>
      </c>
      <c r="M8" s="88">
        <v>238.54115909596209</v>
      </c>
      <c r="N8" s="88">
        <v>238.20373072881651</v>
      </c>
      <c r="O8" s="88">
        <v>237.86630236167093</v>
      </c>
      <c r="P8" s="88">
        <v>237.52887399452533</v>
      </c>
      <c r="Q8" s="88">
        <v>237.19144562737975</v>
      </c>
      <c r="R8" s="88">
        <v>236.85401726023414</v>
      </c>
      <c r="S8" s="88">
        <v>236.51658889308857</v>
      </c>
      <c r="T8" s="88">
        <v>236.17916052594299</v>
      </c>
      <c r="U8" s="88">
        <v>235.84173215879738</v>
      </c>
      <c r="V8" s="88">
        <v>235.50430379165181</v>
      </c>
      <c r="W8" s="88">
        <v>235.1668754245062</v>
      </c>
      <c r="X8" s="88">
        <v>234.8294470573606</v>
      </c>
      <c r="Y8" s="88">
        <v>234.49201869021505</v>
      </c>
      <c r="Z8" s="88">
        <v>234.15459032306944</v>
      </c>
      <c r="AA8" s="88">
        <v>233.81716195592386</v>
      </c>
      <c r="AB8" s="88">
        <v>233.47973358877826</v>
      </c>
      <c r="AC8" s="88">
        <v>233.14230522163268</v>
      </c>
      <c r="AD8" s="88">
        <v>232.80487685448708</v>
      </c>
      <c r="AE8" s="88">
        <v>232.46744848734147</v>
      </c>
      <c r="AF8" s="88">
        <v>232.13002012019592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1" x14ac:dyDescent="0.35">
      <c r="B9" s="60">
        <f t="shared" ref="B9:B11" si="0">B8+1</f>
        <v>3</v>
      </c>
      <c r="C9" s="26" t="s">
        <v>213</v>
      </c>
      <c r="D9" s="27" t="s">
        <v>214</v>
      </c>
      <c r="E9" s="27" t="s">
        <v>44</v>
      </c>
      <c r="F9" s="27">
        <v>2</v>
      </c>
      <c r="G9" s="39"/>
      <c r="H9" s="88">
        <v>92.272256964901345</v>
      </c>
      <c r="I9" s="88">
        <v>91.184644612163424</v>
      </c>
      <c r="J9" s="88">
        <v>88.303145546347423</v>
      </c>
      <c r="K9" s="88">
        <v>87.3363543229095</v>
      </c>
      <c r="L9" s="88">
        <v>85.244538801107694</v>
      </c>
      <c r="M9" s="88">
        <v>84.4887335448621</v>
      </c>
      <c r="N9" s="88">
        <v>83.89593391641651</v>
      </c>
      <c r="O9" s="88">
        <v>83.456329222570929</v>
      </c>
      <c r="P9" s="88">
        <v>83.113881186425317</v>
      </c>
      <c r="Q9" s="88">
        <v>82.562565958179761</v>
      </c>
      <c r="R9" s="88">
        <v>81.984898727134151</v>
      </c>
      <c r="S9" s="88">
        <v>81.418564645188553</v>
      </c>
      <c r="T9" s="88">
        <v>80.815307277742988</v>
      </c>
      <c r="U9" s="88">
        <v>80.180521669897388</v>
      </c>
      <c r="V9" s="88">
        <v>79.681659775251831</v>
      </c>
      <c r="W9" s="88">
        <v>79.163691001406221</v>
      </c>
      <c r="X9" s="88">
        <v>78.632783714460601</v>
      </c>
      <c r="Y9" s="88">
        <v>78.113042382715037</v>
      </c>
      <c r="Z9" s="88">
        <v>77.569409942269431</v>
      </c>
      <c r="AA9" s="88">
        <v>77.164186660523882</v>
      </c>
      <c r="AB9" s="88">
        <v>76.57853007947827</v>
      </c>
      <c r="AC9" s="88">
        <v>75.978357230332676</v>
      </c>
      <c r="AD9" s="88">
        <v>75.452932406687069</v>
      </c>
      <c r="AE9" s="88">
        <v>74.897254505241449</v>
      </c>
      <c r="AF9" s="88">
        <v>74.318166433995941</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51" x14ac:dyDescent="0.35">
      <c r="B10" s="60">
        <f t="shared" si="0"/>
        <v>4</v>
      </c>
      <c r="C10" s="26" t="s">
        <v>216</v>
      </c>
      <c r="D10" s="27" t="s">
        <v>217</v>
      </c>
      <c r="E10" s="27" t="s">
        <v>44</v>
      </c>
      <c r="F10" s="27">
        <v>2</v>
      </c>
      <c r="G10" s="39"/>
      <c r="H10" s="88">
        <v>7.8788499952157496</v>
      </c>
      <c r="I10" s="88">
        <v>7.943511748605605</v>
      </c>
      <c r="J10" s="88">
        <v>8.0045747695841278</v>
      </c>
      <c r="K10" s="88">
        <v>8.0460810331324222</v>
      </c>
      <c r="L10" s="88">
        <v>8.1014249963463758</v>
      </c>
      <c r="M10" s="88">
        <v>8.1491257447759438</v>
      </c>
      <c r="N10" s="88">
        <v>8.1944043553550543</v>
      </c>
      <c r="O10" s="88">
        <v>8.2377447813615898</v>
      </c>
      <c r="P10" s="88">
        <v>8.2773038429934864</v>
      </c>
      <c r="Q10" s="88">
        <v>8.3136346735640956</v>
      </c>
      <c r="R10" s="88">
        <v>8.3436759855949187</v>
      </c>
      <c r="S10" s="88">
        <v>8.3717078430120377</v>
      </c>
      <c r="T10" s="88">
        <v>8.4000841972991545</v>
      </c>
      <c r="U10" s="88">
        <v>8.4291760589652984</v>
      </c>
      <c r="V10" s="88">
        <v>8.4701854541764181</v>
      </c>
      <c r="W10" s="88">
        <v>8.5115820256195711</v>
      </c>
      <c r="X10" s="88">
        <v>8.5516906915914408</v>
      </c>
      <c r="Y10" s="88">
        <v>8.5883887684909119</v>
      </c>
      <c r="Z10" s="88">
        <v>8.6259235459534978</v>
      </c>
      <c r="AA10" s="88">
        <v>8.6723215418513817</v>
      </c>
      <c r="AB10" s="88">
        <v>7.5522654151293915</v>
      </c>
      <c r="AC10" s="88">
        <v>7.5927414115207998</v>
      </c>
      <c r="AD10" s="88">
        <v>7.6315848342857375</v>
      </c>
      <c r="AE10" s="88">
        <v>7.6708263221445696</v>
      </c>
      <c r="AF10" s="88">
        <v>7.7107900238479319</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51" x14ac:dyDescent="0.35">
      <c r="B11" s="60">
        <f t="shared" si="0"/>
        <v>5</v>
      </c>
      <c r="C11" s="26" t="s">
        <v>219</v>
      </c>
      <c r="D11" s="27" t="s">
        <v>220</v>
      </c>
      <c r="E11" s="27" t="s">
        <v>44</v>
      </c>
      <c r="F11" s="27">
        <v>2</v>
      </c>
      <c r="G11" s="39"/>
      <c r="H11" s="95">
        <v>-20.601751177918946</v>
      </c>
      <c r="I11" s="95">
        <v>-22.615365755084088</v>
      </c>
      <c r="J11" s="95">
        <v>-26.37125577933924</v>
      </c>
      <c r="K11" s="95">
        <v>-27.932265220595895</v>
      </c>
      <c r="L11" s="95">
        <v>-30.816443063927743</v>
      </c>
      <c r="M11" s="95">
        <v>-32.255105802262136</v>
      </c>
      <c r="N11" s="95">
        <v>-33.496025642438418</v>
      </c>
      <c r="O11" s="95">
        <v>-34.555948770846776</v>
      </c>
      <c r="P11" s="95">
        <v>-35.464519692248757</v>
      </c>
      <c r="Q11" s="95">
        <v>-36.535674094688645</v>
      </c>
      <c r="R11" s="95">
        <v>-37.543071619037512</v>
      </c>
      <c r="S11" s="95">
        <v>-38.510312903081704</v>
      </c>
      <c r="T11" s="95">
        <v>-39.519376676768928</v>
      </c>
      <c r="U11" s="95">
        <v>-40.570183459051719</v>
      </c>
      <c r="V11" s="95">
        <v>-41.655753622303621</v>
      </c>
      <c r="W11" s="95">
        <v>-42.765979258650731</v>
      </c>
      <c r="X11" s="95">
        <v>-43.870682172442066</v>
      </c>
      <c r="Y11" s="95">
        <v>-44.915318110355258</v>
      </c>
      <c r="Z11" s="95">
        <v>-45.99578451210472</v>
      </c>
      <c r="AA11" s="95">
        <v>-47.113396113262006</v>
      </c>
      <c r="AB11" s="95">
        <v>-47.135148656174714</v>
      </c>
      <c r="AC11" s="95">
        <v>-48.396769216238418</v>
      </c>
      <c r="AD11" s="95">
        <v>-49.55692401393258</v>
      </c>
      <c r="AE11" s="95">
        <v>-50.753821145989171</v>
      </c>
      <c r="AF11" s="95">
        <v>-51.985917579150225</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ht="13.9" customHeight="1" x14ac:dyDescent="0.35"/>
    <row r="13" spans="1:88" ht="13.9" customHeight="1" x14ac:dyDescent="0.35"/>
    <row r="14" spans="1:88" ht="13.9" customHeight="1" x14ac:dyDescent="0.35"/>
    <row r="15" spans="1:88" ht="13.9" customHeight="1" x14ac:dyDescent="0.4">
      <c r="B15" s="48" t="s">
        <v>333</v>
      </c>
    </row>
    <row r="16" spans="1:88" ht="13.9" customHeight="1" x14ac:dyDescent="0.35"/>
    <row r="17" spans="2:9" ht="13.9" customHeight="1" x14ac:dyDescent="0.35">
      <c r="B17" s="49"/>
      <c r="C17" t="s">
        <v>334</v>
      </c>
    </row>
    <row r="18" spans="2:9" ht="13.9" customHeight="1" x14ac:dyDescent="0.35"/>
    <row r="19" spans="2:9" ht="13.9" customHeight="1" x14ac:dyDescent="0.35">
      <c r="B19" s="50"/>
      <c r="C19" t="s">
        <v>335</v>
      </c>
    </row>
    <row r="20" spans="2:9" ht="13.9" customHeight="1" x14ac:dyDescent="0.35"/>
    <row r="21" spans="2:9" ht="13.9" customHeight="1" x14ac:dyDescent="0.35"/>
    <row r="22" spans="2:9" ht="13.9" customHeight="1" x14ac:dyDescent="0.35"/>
    <row r="23" spans="2:9" ht="13.9" customHeight="1" x14ac:dyDescent="0.45">
      <c r="B23" s="121" t="s">
        <v>339</v>
      </c>
      <c r="C23" s="122"/>
      <c r="D23" s="122"/>
      <c r="E23" s="122"/>
      <c r="F23" s="122"/>
      <c r="G23" s="122"/>
      <c r="H23" s="122"/>
      <c r="I23" s="123"/>
    </row>
    <row r="24" spans="2:9" ht="13.9" customHeight="1" x14ac:dyDescent="0.35"/>
    <row r="25" spans="2:9" s="6" customFormat="1" x14ac:dyDescent="0.35">
      <c r="B25" s="52" t="s">
        <v>331</v>
      </c>
      <c r="C25" s="124" t="s">
        <v>329</v>
      </c>
      <c r="D25" s="124"/>
      <c r="E25" s="124"/>
      <c r="F25" s="124"/>
      <c r="G25" s="124"/>
      <c r="H25" s="124"/>
      <c r="I25" s="124"/>
    </row>
    <row r="26" spans="2:9" s="6" customFormat="1" ht="72.400000000000006" customHeight="1" x14ac:dyDescent="0.35">
      <c r="B26" s="53">
        <v>1</v>
      </c>
      <c r="C26" s="117" t="s">
        <v>209</v>
      </c>
      <c r="D26" s="104"/>
      <c r="E26" s="104"/>
      <c r="F26" s="104"/>
      <c r="G26" s="104"/>
      <c r="H26" s="104"/>
      <c r="I26" s="104"/>
    </row>
    <row r="27" spans="2:9" s="6" customFormat="1" ht="54" customHeight="1" x14ac:dyDescent="0.35">
      <c r="B27" s="53">
        <v>2</v>
      </c>
      <c r="C27" s="117" t="s">
        <v>212</v>
      </c>
      <c r="D27" s="104"/>
      <c r="E27" s="104"/>
      <c r="F27" s="104"/>
      <c r="G27" s="104"/>
      <c r="H27" s="104"/>
      <c r="I27" s="104"/>
    </row>
    <row r="28" spans="2:9" s="6" customFormat="1" ht="54" customHeight="1" x14ac:dyDescent="0.35">
      <c r="B28" s="53">
        <v>3</v>
      </c>
      <c r="C28" s="117" t="s">
        <v>215</v>
      </c>
      <c r="D28" s="104"/>
      <c r="E28" s="104"/>
      <c r="F28" s="104"/>
      <c r="G28" s="104"/>
      <c r="H28" s="104"/>
      <c r="I28" s="104"/>
    </row>
    <row r="29" spans="2:9" s="6" customFormat="1" ht="54" customHeight="1" x14ac:dyDescent="0.35">
      <c r="B29" s="53">
        <v>4</v>
      </c>
      <c r="C29" s="117" t="s">
        <v>218</v>
      </c>
      <c r="D29" s="104"/>
      <c r="E29" s="104"/>
      <c r="F29" s="104"/>
      <c r="G29" s="104"/>
      <c r="H29" s="104"/>
      <c r="I29" s="104"/>
    </row>
    <row r="30" spans="2:9" s="6" customFormat="1" ht="54" customHeight="1" x14ac:dyDescent="0.35">
      <c r="B30" s="53">
        <v>5</v>
      </c>
      <c r="C30" s="117" t="s">
        <v>221</v>
      </c>
      <c r="D30" s="104"/>
      <c r="E30" s="104"/>
      <c r="F30" s="104"/>
      <c r="G30" s="104"/>
      <c r="H30" s="104"/>
      <c r="I30" s="104"/>
    </row>
    <row r="31" spans="2:9" ht="54" customHeight="1" x14ac:dyDescent="0.35"/>
    <row r="32" spans="2:9" ht="54" customHeight="1" x14ac:dyDescent="0.35"/>
    <row r="33" ht="54" customHeight="1" x14ac:dyDescent="0.35"/>
    <row r="34" ht="54" customHeight="1" x14ac:dyDescent="0.35"/>
    <row r="35" ht="54" customHeight="1" x14ac:dyDescent="0.35"/>
    <row r="36" ht="54" customHeight="1" x14ac:dyDescent="0.35"/>
    <row r="37" ht="54" customHeight="1" x14ac:dyDescent="0.35"/>
    <row r="38" ht="54" customHeight="1" x14ac:dyDescent="0.35"/>
    <row r="39" ht="54" customHeight="1" x14ac:dyDescent="0.35"/>
    <row r="40" ht="54" customHeight="1" x14ac:dyDescent="0.35"/>
    <row r="41" ht="54" customHeight="1" x14ac:dyDescent="0.35"/>
    <row r="42" ht="54" customHeight="1" x14ac:dyDescent="0.35"/>
    <row r="43" ht="54" customHeight="1" x14ac:dyDescent="0.35"/>
    <row r="44" ht="54" customHeight="1" x14ac:dyDescent="0.35"/>
    <row r="45" ht="54" customHeight="1" x14ac:dyDescent="0.35"/>
    <row r="46" ht="54" customHeight="1" x14ac:dyDescent="0.35"/>
    <row r="47" ht="54" customHeight="1" x14ac:dyDescent="0.35"/>
    <row r="48" x14ac:dyDescent="0.35"/>
    <row r="49" x14ac:dyDescent="0.35"/>
    <row r="50" x14ac:dyDescent="0.35"/>
    <row r="51" x14ac:dyDescent="0.35"/>
    <row r="52" x14ac:dyDescent="0.35"/>
    <row r="53" x14ac:dyDescent="0.35"/>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topLeftCell="C1" zoomScaleNormal="100" workbookViewId="0">
      <selection activeCell="F6" sqref="F6"/>
    </sheetView>
  </sheetViews>
  <sheetFormatPr defaultColWidth="0" defaultRowHeight="13.5" zeroHeight="1" x14ac:dyDescent="0.35"/>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35">
      <c r="B1" s="1" t="s">
        <v>222</v>
      </c>
      <c r="C1" s="1"/>
      <c r="D1" s="21"/>
      <c r="E1" s="22"/>
      <c r="F1" s="21"/>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8" t="s">
        <v>2</v>
      </c>
      <c r="C3" s="109"/>
      <c r="D3" s="125" t="str">
        <f>'Cover sheet'!C5</f>
        <v>Anglian Water</v>
      </c>
      <c r="E3" s="126"/>
      <c r="F3" s="127"/>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8" t="s">
        <v>327</v>
      </c>
      <c r="C4" s="109"/>
      <c r="D4" s="125" t="str">
        <f>'Cover sheet'!C6</f>
        <v>Ruthamford South</v>
      </c>
      <c r="E4" s="126"/>
      <c r="F4" s="127"/>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9" t="s">
        <v>55</v>
      </c>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0" t="s">
        <v>56</v>
      </c>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75" customHeight="1" x14ac:dyDescent="0.35">
      <c r="B7" s="60">
        <v>1</v>
      </c>
      <c r="C7" s="30" t="s">
        <v>138</v>
      </c>
      <c r="D7" s="31" t="s">
        <v>223</v>
      </c>
      <c r="E7" s="31" t="s">
        <v>44</v>
      </c>
      <c r="F7" s="31">
        <v>2</v>
      </c>
      <c r="G7" s="39"/>
      <c r="H7" s="88">
        <v>280.74909090909091</v>
      </c>
      <c r="I7" s="88">
        <v>280.40618181818184</v>
      </c>
      <c r="J7" s="88">
        <v>278.0632727272727</v>
      </c>
      <c r="K7" s="88">
        <v>277.72036363636363</v>
      </c>
      <c r="L7" s="88">
        <v>256.37745454545455</v>
      </c>
      <c r="M7" s="88">
        <v>256.03454545454542</v>
      </c>
      <c r="N7" s="88">
        <v>255.69163636363635</v>
      </c>
      <c r="O7" s="88">
        <v>255.34872727272727</v>
      </c>
      <c r="P7" s="88">
        <v>255.00581818181817</v>
      </c>
      <c r="Q7" s="88">
        <v>254.6629090909091</v>
      </c>
      <c r="R7" s="88">
        <v>254.32</v>
      </c>
      <c r="S7" s="88">
        <v>253.97709090909092</v>
      </c>
      <c r="T7" s="88">
        <v>253.63418181818182</v>
      </c>
      <c r="U7" s="88">
        <v>253.29127272727271</v>
      </c>
      <c r="V7" s="88">
        <v>252.94836363636364</v>
      </c>
      <c r="W7" s="88">
        <v>252.60545454545453</v>
      </c>
      <c r="X7" s="88">
        <v>252.26254545454543</v>
      </c>
      <c r="Y7" s="88">
        <v>251.91963636363636</v>
      </c>
      <c r="Z7" s="88">
        <v>251.57672727272725</v>
      </c>
      <c r="AA7" s="88">
        <v>251.23381818181818</v>
      </c>
      <c r="AB7" s="88">
        <v>250.89090909090908</v>
      </c>
      <c r="AC7" s="88">
        <v>250.548</v>
      </c>
      <c r="AD7" s="88">
        <v>250.2050909090909</v>
      </c>
      <c r="AE7" s="88">
        <v>249.8621818181818</v>
      </c>
      <c r="AF7" s="88">
        <v>249.51927272727272</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7.4" customHeight="1" x14ac:dyDescent="0.35">
      <c r="B8" s="60">
        <v>2</v>
      </c>
      <c r="C8" s="26" t="s">
        <v>149</v>
      </c>
      <c r="D8" s="27" t="s">
        <v>225</v>
      </c>
      <c r="E8" s="27" t="s">
        <v>44</v>
      </c>
      <c r="F8" s="27">
        <v>2</v>
      </c>
      <c r="G8" s="39"/>
      <c r="H8" s="88">
        <v>13.18</v>
      </c>
      <c r="I8" s="88">
        <v>13.18</v>
      </c>
      <c r="J8" s="88">
        <v>13.18</v>
      </c>
      <c r="K8" s="88">
        <v>13.18</v>
      </c>
      <c r="L8" s="88">
        <v>13.18</v>
      </c>
      <c r="M8" s="88">
        <v>13.18</v>
      </c>
      <c r="N8" s="88">
        <v>13.18</v>
      </c>
      <c r="O8" s="88">
        <v>13.18</v>
      </c>
      <c r="P8" s="88">
        <v>13.18</v>
      </c>
      <c r="Q8" s="88">
        <v>13.18</v>
      </c>
      <c r="R8" s="88">
        <v>13.18</v>
      </c>
      <c r="S8" s="88">
        <v>13.18</v>
      </c>
      <c r="T8" s="88">
        <v>13.18</v>
      </c>
      <c r="U8" s="88">
        <v>13.18</v>
      </c>
      <c r="V8" s="88">
        <v>13.18</v>
      </c>
      <c r="W8" s="88">
        <v>13.18</v>
      </c>
      <c r="X8" s="88">
        <v>13.18</v>
      </c>
      <c r="Y8" s="88">
        <v>13.18</v>
      </c>
      <c r="Z8" s="88">
        <v>13.18</v>
      </c>
      <c r="AA8" s="88">
        <v>13.18</v>
      </c>
      <c r="AB8" s="88">
        <v>13.18</v>
      </c>
      <c r="AC8" s="88">
        <v>13.18</v>
      </c>
      <c r="AD8" s="88">
        <v>13.18</v>
      </c>
      <c r="AE8" s="88">
        <v>13.18</v>
      </c>
      <c r="AF8" s="88">
        <v>13.18</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9.65" customHeight="1" x14ac:dyDescent="0.35">
      <c r="B9" s="60">
        <v>3</v>
      </c>
      <c r="C9" s="26" t="s">
        <v>152</v>
      </c>
      <c r="D9" s="27" t="s">
        <v>227</v>
      </c>
      <c r="E9" s="27" t="s">
        <v>44</v>
      </c>
      <c r="F9" s="27">
        <v>2</v>
      </c>
      <c r="G9" s="39"/>
      <c r="H9" s="95">
        <v>4.2499915843895781</v>
      </c>
      <c r="I9" s="95">
        <v>4.2406834844184251</v>
      </c>
      <c r="J9" s="95">
        <v>4.177086360225279</v>
      </c>
      <c r="K9" s="95">
        <v>4.167778260254126</v>
      </c>
      <c r="L9" s="95">
        <v>4.3188670823468538</v>
      </c>
      <c r="M9" s="95">
        <v>4.313386358583351</v>
      </c>
      <c r="N9" s="95">
        <v>4.307905634819849</v>
      </c>
      <c r="O9" s="95">
        <v>4.3024249110563471</v>
      </c>
      <c r="P9" s="95">
        <v>4.2969441872928442</v>
      </c>
      <c r="Q9" s="95">
        <v>4.2914634635293432</v>
      </c>
      <c r="R9" s="95">
        <v>4.2859827397658403</v>
      </c>
      <c r="S9" s="95">
        <v>4.2805020160023393</v>
      </c>
      <c r="T9" s="95">
        <v>4.2750212922388364</v>
      </c>
      <c r="U9" s="95">
        <v>4.2695405684753336</v>
      </c>
      <c r="V9" s="95">
        <v>4.2640598447118325</v>
      </c>
      <c r="W9" s="95">
        <v>4.2585791209483297</v>
      </c>
      <c r="X9" s="95">
        <v>4.2530983971848269</v>
      </c>
      <c r="Y9" s="95">
        <v>4.2476176734213258</v>
      </c>
      <c r="Z9" s="95">
        <v>4.242136949657823</v>
      </c>
      <c r="AA9" s="95">
        <v>4.236656225894321</v>
      </c>
      <c r="AB9" s="95">
        <v>4.2311755021308191</v>
      </c>
      <c r="AC9" s="95">
        <v>4.2256947783673162</v>
      </c>
      <c r="AD9" s="95">
        <v>4.2202140546038143</v>
      </c>
      <c r="AE9" s="95">
        <v>4.2147333308403114</v>
      </c>
      <c r="AF9" s="95">
        <v>4.2092526070768095</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x14ac:dyDescent="0.35"/>
    <row r="11" spans="1:88" x14ac:dyDescent="0.35"/>
    <row r="12" spans="1:88" x14ac:dyDescent="0.35"/>
    <row r="13" spans="1:88" ht="13.9" x14ac:dyDescent="0.4">
      <c r="B13" s="48" t="s">
        <v>333</v>
      </c>
    </row>
    <row r="14" spans="1:88" x14ac:dyDescent="0.35"/>
    <row r="15" spans="1:88" x14ac:dyDescent="0.35">
      <c r="B15" s="49"/>
      <c r="C15" t="s">
        <v>334</v>
      </c>
    </row>
    <row r="16" spans="1:88" x14ac:dyDescent="0.35"/>
    <row r="17" spans="2:9" x14ac:dyDescent="0.35">
      <c r="B17" s="50"/>
      <c r="C17" t="s">
        <v>335</v>
      </c>
    </row>
    <row r="18" spans="2:9" x14ac:dyDescent="0.35"/>
    <row r="19" spans="2:9" x14ac:dyDescent="0.35"/>
    <row r="20" spans="2:9" x14ac:dyDescent="0.35"/>
    <row r="21" spans="2:9" ht="14.25" x14ac:dyDescent="0.45">
      <c r="B21" s="121" t="s">
        <v>340</v>
      </c>
      <c r="C21" s="122"/>
      <c r="D21" s="122"/>
      <c r="E21" s="122"/>
      <c r="F21" s="122"/>
      <c r="G21" s="122"/>
      <c r="H21" s="122"/>
      <c r="I21" s="123"/>
    </row>
    <row r="22" spans="2:9" x14ac:dyDescent="0.35"/>
    <row r="23" spans="2:9" s="6" customFormat="1" x14ac:dyDescent="0.35">
      <c r="B23" s="52" t="s">
        <v>331</v>
      </c>
      <c r="C23" s="124" t="s">
        <v>329</v>
      </c>
      <c r="D23" s="124"/>
      <c r="E23" s="124"/>
      <c r="F23" s="124"/>
      <c r="G23" s="124"/>
      <c r="H23" s="124"/>
      <c r="I23" s="124"/>
    </row>
    <row r="24" spans="2:9" s="6" customFormat="1" ht="75.400000000000006" customHeight="1" x14ac:dyDescent="0.35">
      <c r="B24" s="53">
        <v>1</v>
      </c>
      <c r="C24" s="117" t="s">
        <v>224</v>
      </c>
      <c r="D24" s="104"/>
      <c r="E24" s="104"/>
      <c r="F24" s="104"/>
      <c r="G24" s="104"/>
      <c r="H24" s="104"/>
      <c r="I24" s="104"/>
    </row>
    <row r="25" spans="2:9" s="6" customFormat="1" ht="118.5" customHeight="1" x14ac:dyDescent="0.35">
      <c r="B25" s="53">
        <v>2</v>
      </c>
      <c r="C25" s="117" t="s">
        <v>226</v>
      </c>
      <c r="D25" s="104"/>
      <c r="E25" s="104"/>
      <c r="F25" s="104"/>
      <c r="G25" s="104"/>
      <c r="H25" s="104"/>
      <c r="I25" s="104"/>
    </row>
    <row r="26" spans="2:9" s="6" customFormat="1" ht="85.5" customHeight="1" x14ac:dyDescent="0.35">
      <c r="B26" s="53">
        <v>3</v>
      </c>
      <c r="C26" s="117" t="s">
        <v>228</v>
      </c>
      <c r="D26" s="104"/>
      <c r="E26" s="104"/>
      <c r="F26" s="104"/>
      <c r="G26" s="104"/>
      <c r="H26" s="104"/>
      <c r="I26" s="104"/>
    </row>
    <row r="27" spans="2:9" x14ac:dyDescent="0.35"/>
    <row r="28" spans="2:9" x14ac:dyDescent="0.35"/>
    <row r="29" spans="2:9" x14ac:dyDescent="0.35"/>
    <row r="30" spans="2:9" x14ac:dyDescent="0.35"/>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15" activePane="bottomRight" state="frozen"/>
      <selection activeCell="E12" sqref="E12"/>
      <selection pane="topRight" activeCell="E12" sqref="E12"/>
      <selection pane="bottomLeft" activeCell="E12" sqref="E12"/>
      <selection pane="bottomRight" activeCell="C16" sqref="C16"/>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03" t="s">
        <v>229</v>
      </c>
      <c r="C1" s="103"/>
      <c r="D1" s="103"/>
      <c r="E1" s="103"/>
      <c r="F1" s="103"/>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5.4" thickBot="1" x14ac:dyDescent="0.4">
      <c r="B3" s="108" t="s">
        <v>2</v>
      </c>
      <c r="C3" s="109"/>
      <c r="D3" s="125" t="str">
        <f>'Cover sheet'!C5</f>
        <v>Anglian Water</v>
      </c>
      <c r="E3" s="126"/>
      <c r="F3" s="127"/>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5.4" thickBot="1" x14ac:dyDescent="0.4">
      <c r="B4" s="108" t="s">
        <v>327</v>
      </c>
      <c r="C4" s="109"/>
      <c r="D4" s="125" t="str">
        <f>'Cover sheet'!C6</f>
        <v>Ruthamford South</v>
      </c>
      <c r="E4" s="126"/>
      <c r="F4" s="127"/>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9" t="s">
        <v>55</v>
      </c>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0" t="s">
        <v>56</v>
      </c>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230</v>
      </c>
      <c r="E7" s="31" t="s">
        <v>44</v>
      </c>
      <c r="F7" s="31">
        <v>2</v>
      </c>
      <c r="H7" s="88">
        <v>19.93509529415622</v>
      </c>
      <c r="I7" s="88">
        <v>19.959555201980152</v>
      </c>
      <c r="J7" s="88">
        <v>19.983620414994522</v>
      </c>
      <c r="K7" s="88">
        <v>20.013101006374697</v>
      </c>
      <c r="L7" s="88">
        <v>20.053347458703463</v>
      </c>
      <c r="M7" s="88">
        <v>20.100048793639388</v>
      </c>
      <c r="N7" s="88">
        <v>20.150685346384254</v>
      </c>
      <c r="O7" s="88">
        <v>20.205648801742413</v>
      </c>
      <c r="P7" s="88">
        <v>20.261784783003417</v>
      </c>
      <c r="Q7" s="88">
        <v>20.318292865727042</v>
      </c>
      <c r="R7" s="88">
        <v>20.374546825360142</v>
      </c>
      <c r="S7" s="88">
        <v>20.427408227312291</v>
      </c>
      <c r="T7" s="88">
        <v>20.482498228400576</v>
      </c>
      <c r="U7" s="88">
        <v>20.539414815352707</v>
      </c>
      <c r="V7" s="88">
        <v>20.598004309028354</v>
      </c>
      <c r="W7" s="88">
        <v>20.658795038297818</v>
      </c>
      <c r="X7" s="88">
        <v>20.721561575177716</v>
      </c>
      <c r="Y7" s="88">
        <v>20.786631581396726</v>
      </c>
      <c r="Z7" s="88">
        <v>20.853935862405113</v>
      </c>
      <c r="AA7" s="88">
        <v>20.923731112324475</v>
      </c>
      <c r="AB7" s="88">
        <v>20.995859064202882</v>
      </c>
      <c r="AC7" s="88">
        <v>21.070168312227185</v>
      </c>
      <c r="AD7" s="88">
        <v>21.146514016226924</v>
      </c>
      <c r="AE7" s="88">
        <v>21.224757623858565</v>
      </c>
      <c r="AF7" s="88">
        <v>21.304862941856435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51" x14ac:dyDescent="0.35">
      <c r="B8" s="60">
        <v>2</v>
      </c>
      <c r="C8" s="26" t="s">
        <v>159</v>
      </c>
      <c r="D8" s="27" t="s">
        <v>232</v>
      </c>
      <c r="E8" s="27" t="s">
        <v>44</v>
      </c>
      <c r="F8" s="27">
        <v>2</v>
      </c>
      <c r="H8" s="88">
        <v>4.5910338404167653E-2</v>
      </c>
      <c r="I8" s="88">
        <v>4.594181642421756E-2</v>
      </c>
      <c r="J8" s="88">
        <v>4.59712317134746E-2</v>
      </c>
      <c r="K8" s="88">
        <v>4.601428841850605E-2</v>
      </c>
      <c r="L8" s="88">
        <v>4.6085872865547134E-2</v>
      </c>
      <c r="M8" s="88">
        <v>4.6175017246364844E-2</v>
      </c>
      <c r="N8" s="88">
        <v>4.6274530591247864E-2</v>
      </c>
      <c r="O8" s="88">
        <v>4.6385424584813859E-2</v>
      </c>
      <c r="P8" s="88">
        <v>4.6499058670878085E-2</v>
      </c>
      <c r="Q8" s="88">
        <v>4.6613285788744394E-2</v>
      </c>
      <c r="R8" s="88">
        <v>4.6727206360174564E-2</v>
      </c>
      <c r="S8" s="88">
        <v>4.6832352070980937E-2</v>
      </c>
      <c r="T8" s="88">
        <v>4.6943856824593191E-2</v>
      </c>
      <c r="U8" s="88">
        <v>4.7060748837854688E-2</v>
      </c>
      <c r="V8" s="88">
        <v>4.7182629401912993E-2</v>
      </c>
      <c r="W8" s="88">
        <v>4.7310670673442468E-2</v>
      </c>
      <c r="X8" s="88">
        <v>4.7444311945746817E-2</v>
      </c>
      <c r="Y8" s="88">
        <v>4.7584266593805019E-2</v>
      </c>
      <c r="Z8" s="88">
        <v>4.7730336208802238E-2</v>
      </c>
      <c r="AA8" s="88">
        <v>4.7883073550015781E-2</v>
      </c>
      <c r="AB8" s="88">
        <v>4.8042077811157977E-2</v>
      </c>
      <c r="AC8" s="88">
        <v>4.8206965164731524E-2</v>
      </c>
      <c r="AD8" s="88">
        <v>4.837736802895154E-2</v>
      </c>
      <c r="AE8" s="88">
        <v>4.8552934378406493E-2</v>
      </c>
      <c r="AF8" s="88">
        <v>4.8733548754035169E-2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51" x14ac:dyDescent="0.35">
      <c r="B9" s="60">
        <v>3</v>
      </c>
      <c r="C9" s="26" t="s">
        <v>162</v>
      </c>
      <c r="D9" s="27" t="s">
        <v>234</v>
      </c>
      <c r="E9" s="27" t="s">
        <v>44</v>
      </c>
      <c r="F9" s="27">
        <v>2</v>
      </c>
      <c r="H9" s="88">
        <v>50.253250129984664</v>
      </c>
      <c r="I9" s="88">
        <v>51.781269730507944</v>
      </c>
      <c r="J9" s="88">
        <v>53.217852943292854</v>
      </c>
      <c r="K9" s="88">
        <v>54.347878319581241</v>
      </c>
      <c r="L9" s="88">
        <v>55.611801797856756</v>
      </c>
      <c r="M9" s="88">
        <v>56.270242413056138</v>
      </c>
      <c r="N9" s="88">
        <v>56.38659076989358</v>
      </c>
      <c r="O9" s="88">
        <v>57.336557877139683</v>
      </c>
      <c r="P9" s="88">
        <v>57.633853675367604</v>
      </c>
      <c r="Q9" s="88">
        <v>58.432740398376787</v>
      </c>
      <c r="R9" s="88">
        <v>59.121605036275682</v>
      </c>
      <c r="S9" s="88">
        <v>59.755305680490459</v>
      </c>
      <c r="T9" s="88">
        <v>60.399260216113476</v>
      </c>
      <c r="U9" s="88">
        <v>60.991279973891572</v>
      </c>
      <c r="V9" s="88">
        <v>61.71270000251279</v>
      </c>
      <c r="W9" s="88">
        <v>62.422124455951661</v>
      </c>
      <c r="X9" s="88">
        <v>63.092083621940859</v>
      </c>
      <c r="Y9" s="88">
        <v>63.696889592060657</v>
      </c>
      <c r="Z9" s="88">
        <v>64.289008310676749</v>
      </c>
      <c r="AA9" s="88">
        <v>64.648698049918067</v>
      </c>
      <c r="AB9" s="88">
        <v>64.988742147568075</v>
      </c>
      <c r="AC9" s="88">
        <v>65.439945955248717</v>
      </c>
      <c r="AD9" s="88">
        <v>65.867978177015161</v>
      </c>
      <c r="AE9" s="88">
        <v>66.336348243420503</v>
      </c>
      <c r="AF9" s="88">
        <v>66.812951655651446</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51" x14ac:dyDescent="0.35">
      <c r="B10" s="60">
        <v>4</v>
      </c>
      <c r="C10" s="26" t="s">
        <v>236</v>
      </c>
      <c r="D10" s="27" t="s">
        <v>237</v>
      </c>
      <c r="E10" s="27" t="s">
        <v>44</v>
      </c>
      <c r="F10" s="27">
        <v>2</v>
      </c>
      <c r="H10" s="88">
        <v>20.520433395079639</v>
      </c>
      <c r="I10" s="88">
        <v>19.653401626075947</v>
      </c>
      <c r="J10" s="88">
        <v>18.833712555717103</v>
      </c>
      <c r="K10" s="88">
        <v>18.056514787265204</v>
      </c>
      <c r="L10" s="88">
        <v>17.319371327259176</v>
      </c>
      <c r="M10" s="88">
        <v>16.616673566485172</v>
      </c>
      <c r="N10" s="88">
        <v>15.948664995216101</v>
      </c>
      <c r="O10" s="88">
        <v>15.313521517294962</v>
      </c>
      <c r="P10" s="88">
        <v>14.709749895390646</v>
      </c>
      <c r="Q10" s="88">
        <v>14.136882950448033</v>
      </c>
      <c r="R10" s="88">
        <v>13.590458633086884</v>
      </c>
      <c r="S10" s="88">
        <v>13.072387099366878</v>
      </c>
      <c r="T10" s="88">
        <v>12.580916270152208</v>
      </c>
      <c r="U10" s="88">
        <v>12.114636168610122</v>
      </c>
      <c r="V10" s="88">
        <v>11.671565523427551</v>
      </c>
      <c r="W10" s="88">
        <v>11.249209072517642</v>
      </c>
      <c r="X10" s="88">
        <v>10.847051053820712</v>
      </c>
      <c r="Y10" s="88">
        <v>10.465424670384758</v>
      </c>
      <c r="Z10" s="88">
        <v>10.104765199754709</v>
      </c>
      <c r="AA10" s="88">
        <v>10.086659904819909</v>
      </c>
      <c r="AB10" s="88">
        <v>10.06530898178992</v>
      </c>
      <c r="AC10" s="88">
        <v>10.048931235589922</v>
      </c>
      <c r="AD10" s="88">
        <v>10.030538780542384</v>
      </c>
      <c r="AE10" s="88">
        <v>10.01303440116045</v>
      </c>
      <c r="AF10" s="88">
        <v>9.9968442945182403</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51" x14ac:dyDescent="0.35">
      <c r="B11" s="60">
        <v>5</v>
      </c>
      <c r="C11" s="26" t="s">
        <v>168</v>
      </c>
      <c r="D11" s="27" t="s">
        <v>239</v>
      </c>
      <c r="E11" s="27" t="s">
        <v>170</v>
      </c>
      <c r="F11" s="27">
        <v>1</v>
      </c>
      <c r="H11" s="88">
        <v>130.5</v>
      </c>
      <c r="I11" s="88">
        <v>130.69999999999999</v>
      </c>
      <c r="J11" s="88">
        <v>130.9</v>
      </c>
      <c r="K11" s="88">
        <v>131.1</v>
      </c>
      <c r="L11" s="88">
        <v>131.19999999999999</v>
      </c>
      <c r="M11" s="88">
        <v>130.30000000000001</v>
      </c>
      <c r="N11" s="88">
        <v>128.19999999999999</v>
      </c>
      <c r="O11" s="88">
        <v>128.19999999999999</v>
      </c>
      <c r="P11" s="88">
        <v>127</v>
      </c>
      <c r="Q11" s="88">
        <v>127</v>
      </c>
      <c r="R11" s="88">
        <v>126.9</v>
      </c>
      <c r="S11" s="88">
        <v>126.9</v>
      </c>
      <c r="T11" s="88">
        <v>126.9</v>
      </c>
      <c r="U11" s="88">
        <v>126.8</v>
      </c>
      <c r="V11" s="88">
        <v>126.7</v>
      </c>
      <c r="W11" s="88">
        <v>126.6</v>
      </c>
      <c r="X11" s="88">
        <v>126.5</v>
      </c>
      <c r="Y11" s="88">
        <v>126.4</v>
      </c>
      <c r="Z11" s="88">
        <v>126.3</v>
      </c>
      <c r="AA11" s="88">
        <v>125.6</v>
      </c>
      <c r="AB11" s="88">
        <v>125.3</v>
      </c>
      <c r="AC11" s="88">
        <v>125.1</v>
      </c>
      <c r="AD11" s="88">
        <v>124.9</v>
      </c>
      <c r="AE11" s="88">
        <v>124.8</v>
      </c>
      <c r="AF11" s="88">
        <v>124.7</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51" x14ac:dyDescent="0.35">
      <c r="B12" s="60">
        <v>6</v>
      </c>
      <c r="C12" s="26" t="s">
        <v>172</v>
      </c>
      <c r="D12" s="27" t="s">
        <v>241</v>
      </c>
      <c r="E12" s="27" t="s">
        <v>170</v>
      </c>
      <c r="F12" s="27">
        <v>1</v>
      </c>
      <c r="H12" s="88">
        <v>268.10000000000002</v>
      </c>
      <c r="I12" s="88">
        <v>267.89999999999998</v>
      </c>
      <c r="J12" s="88">
        <v>267.60000000000002</v>
      </c>
      <c r="K12" s="88">
        <v>267.39999999999998</v>
      </c>
      <c r="L12" s="88">
        <v>267.10000000000002</v>
      </c>
      <c r="M12" s="88">
        <v>266.8</v>
      </c>
      <c r="N12" s="88">
        <v>266.5</v>
      </c>
      <c r="O12" s="88">
        <v>266.2</v>
      </c>
      <c r="P12" s="88">
        <v>265.89999999999998</v>
      </c>
      <c r="Q12" s="88">
        <v>265.60000000000002</v>
      </c>
      <c r="R12" s="88">
        <v>265.2</v>
      </c>
      <c r="S12" s="88">
        <v>264.89999999999998</v>
      </c>
      <c r="T12" s="88">
        <v>264.60000000000002</v>
      </c>
      <c r="U12" s="88">
        <v>264.2</v>
      </c>
      <c r="V12" s="88">
        <v>263.8</v>
      </c>
      <c r="W12" s="88">
        <v>263.5</v>
      </c>
      <c r="X12" s="88">
        <v>263.10000000000002</v>
      </c>
      <c r="Y12" s="88">
        <v>262.7</v>
      </c>
      <c r="Z12" s="88">
        <v>262.3</v>
      </c>
      <c r="AA12" s="88">
        <v>270.60000000000002</v>
      </c>
      <c r="AB12" s="88">
        <v>270.39999999999998</v>
      </c>
      <c r="AC12" s="88">
        <v>270.39999999999998</v>
      </c>
      <c r="AD12" s="88">
        <v>270.3</v>
      </c>
      <c r="AE12" s="88">
        <v>270.2</v>
      </c>
      <c r="AF12" s="88">
        <v>270.10000000000002</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51" x14ac:dyDescent="0.35">
      <c r="B13" s="60">
        <v>7</v>
      </c>
      <c r="C13" s="26" t="s">
        <v>175</v>
      </c>
      <c r="D13" s="27" t="s">
        <v>243</v>
      </c>
      <c r="E13" s="27" t="s">
        <v>170</v>
      </c>
      <c r="F13" s="27">
        <v>1</v>
      </c>
      <c r="H13" s="88">
        <v>153.31646892468908</v>
      </c>
      <c r="I13" s="88">
        <v>152.16645238153885</v>
      </c>
      <c r="J13" s="88">
        <v>151.10807955250846</v>
      </c>
      <c r="K13" s="88">
        <v>150.18606504944543</v>
      </c>
      <c r="L13" s="88">
        <v>149.26207542250003</v>
      </c>
      <c r="M13" s="88">
        <v>147.47050715693427</v>
      </c>
      <c r="N13" s="88">
        <v>144.80051551983868</v>
      </c>
      <c r="O13" s="88">
        <v>143.97553538036053</v>
      </c>
      <c r="P13" s="88">
        <v>142.07500508808369</v>
      </c>
      <c r="Q13" s="88">
        <v>141.3490521897983</v>
      </c>
      <c r="R13" s="88">
        <v>140.64987825187029</v>
      </c>
      <c r="S13" s="88">
        <v>139.98008166122011</v>
      </c>
      <c r="T13" s="88">
        <v>139.39829658296404</v>
      </c>
      <c r="U13" s="88">
        <v>138.76974454418644</v>
      </c>
      <c r="V13" s="88">
        <v>138.14047077858831</v>
      </c>
      <c r="W13" s="88">
        <v>137.54622009400759</v>
      </c>
      <c r="X13" s="88">
        <v>136.97080385654169</v>
      </c>
      <c r="Y13" s="88">
        <v>136.40885367106387</v>
      </c>
      <c r="Z13" s="88">
        <v>135.87368561670391</v>
      </c>
      <c r="AA13" s="88">
        <v>135.35077266354054</v>
      </c>
      <c r="AB13" s="88">
        <v>134.9859784311675</v>
      </c>
      <c r="AC13" s="88">
        <v>134.7355195536571</v>
      </c>
      <c r="AD13" s="88">
        <v>134.48875693353244</v>
      </c>
      <c r="AE13" s="88">
        <v>134.3132335474991</v>
      </c>
      <c r="AF13" s="88">
        <v>134.14389481711001</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51" x14ac:dyDescent="0.35">
      <c r="B14" s="60">
        <v>8</v>
      </c>
      <c r="C14" s="26" t="s">
        <v>178</v>
      </c>
      <c r="D14" s="27" t="s">
        <v>245</v>
      </c>
      <c r="E14" s="27" t="s">
        <v>44</v>
      </c>
      <c r="F14" s="27">
        <v>2</v>
      </c>
      <c r="H14" s="88">
        <v>10.395271405120319</v>
      </c>
      <c r="I14" s="88">
        <v>10.011594218158599</v>
      </c>
      <c r="J14" s="88">
        <v>9.6286003892113623</v>
      </c>
      <c r="K14" s="88">
        <v>9.2459806014880428</v>
      </c>
      <c r="L14" s="88">
        <v>8.8637122110337714</v>
      </c>
      <c r="M14" s="88">
        <v>8.448629236376398</v>
      </c>
      <c r="N14" s="88">
        <v>7.6367575333210507</v>
      </c>
      <c r="O14" s="88">
        <v>7.6294836411131719</v>
      </c>
      <c r="P14" s="88">
        <v>7.0837401619373432</v>
      </c>
      <c r="Q14" s="88">
        <v>6.4354343494792481</v>
      </c>
      <c r="R14" s="88">
        <v>6.4061622010145731</v>
      </c>
      <c r="S14" s="88">
        <v>6.3829422987488673</v>
      </c>
      <c r="T14" s="88">
        <v>6.3611678433777969</v>
      </c>
      <c r="U14" s="88">
        <v>6.3398826927793461</v>
      </c>
      <c r="V14" s="88">
        <v>6.3137584286918695</v>
      </c>
      <c r="W14" s="88">
        <v>6.2141368960981946</v>
      </c>
      <c r="X14" s="88">
        <v>6.1156907458103982</v>
      </c>
      <c r="Y14" s="88">
        <v>6.0191974079356481</v>
      </c>
      <c r="Z14" s="88">
        <v>5.9233863966338962</v>
      </c>
      <c r="AA14" s="88">
        <v>5.826918155030242</v>
      </c>
      <c r="AB14" s="88">
        <v>5.812397456525682</v>
      </c>
      <c r="AC14" s="88">
        <v>5.7984302535494905</v>
      </c>
      <c r="AD14" s="88">
        <v>5.7854258006192651</v>
      </c>
      <c r="AE14" s="88">
        <v>5.7733506955438614</v>
      </c>
      <c r="AF14" s="88">
        <v>5.762173455149382</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51" x14ac:dyDescent="0.35">
      <c r="B15" s="60">
        <v>9</v>
      </c>
      <c r="C15" s="26" t="s">
        <v>181</v>
      </c>
      <c r="D15" s="27" t="s">
        <v>247</v>
      </c>
      <c r="E15" s="27" t="s">
        <v>183</v>
      </c>
      <c r="F15" s="27">
        <v>2</v>
      </c>
      <c r="H15" s="88">
        <v>49.189593447782613</v>
      </c>
      <c r="I15" s="88">
        <v>46.530268753170233</v>
      </c>
      <c r="J15" s="88">
        <v>44.000963403764736</v>
      </c>
      <c r="K15" s="88">
        <v>41.72027232666337</v>
      </c>
      <c r="L15" s="88">
        <v>39.407650515434824</v>
      </c>
      <c r="M15" s="88">
        <v>37.074786407236381</v>
      </c>
      <c r="N15" s="88">
        <v>33.097861151140755</v>
      </c>
      <c r="O15" s="88">
        <v>32.677868719797175</v>
      </c>
      <c r="P15" s="88">
        <v>30.009928248684837</v>
      </c>
      <c r="Q15" s="88">
        <v>26.988999490686329</v>
      </c>
      <c r="R15" s="88">
        <v>26.625183658738045</v>
      </c>
      <c r="S15" s="88">
        <v>26.306812058673504</v>
      </c>
      <c r="T15" s="88">
        <v>26.00334715853139</v>
      </c>
      <c r="U15" s="88">
        <v>25.708076224545785</v>
      </c>
      <c r="V15" s="88">
        <v>25.348318773394013</v>
      </c>
      <c r="W15" s="88">
        <v>24.700197598912595</v>
      </c>
      <c r="X15" s="88">
        <v>24.072949712328381</v>
      </c>
      <c r="Y15" s="88">
        <v>23.482692123534605</v>
      </c>
      <c r="Z15" s="88">
        <v>22.909796346176439</v>
      </c>
      <c r="AA15" s="88">
        <v>22.320190688631115</v>
      </c>
      <c r="AB15" s="88">
        <v>22.068561818458782</v>
      </c>
      <c r="AC15" s="88">
        <v>21.819591749645273</v>
      </c>
      <c r="AD15" s="88">
        <v>21.579006406641</v>
      </c>
      <c r="AE15" s="88">
        <v>21.345874381586469</v>
      </c>
      <c r="AF15" s="88">
        <v>21.120031122989378</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51" x14ac:dyDescent="0.35">
      <c r="B16" s="60">
        <v>10</v>
      </c>
      <c r="C16" s="26" t="s">
        <v>185</v>
      </c>
      <c r="D16" s="27" t="s">
        <v>249</v>
      </c>
      <c r="E16" s="27" t="s">
        <v>187</v>
      </c>
      <c r="F16" s="27">
        <v>2</v>
      </c>
      <c r="H16" s="88">
        <v>170.13684391408208</v>
      </c>
      <c r="I16" s="88">
        <v>175.04278364730567</v>
      </c>
      <c r="J16" s="88">
        <v>179.70094633832824</v>
      </c>
      <c r="K16" s="88">
        <v>183.42070296488095</v>
      </c>
      <c r="L16" s="88">
        <v>187.60930071490691</v>
      </c>
      <c r="M16" s="88">
        <v>191.42810066234185</v>
      </c>
      <c r="N16" s="88">
        <v>195.07908201474368</v>
      </c>
      <c r="O16" s="88">
        <v>198.58773312885046</v>
      </c>
      <c r="P16" s="88">
        <v>201.88649886619362</v>
      </c>
      <c r="Q16" s="88">
        <v>204.97791850991257</v>
      </c>
      <c r="R16" s="88">
        <v>207.79590844962863</v>
      </c>
      <c r="S16" s="88">
        <v>210.45390966699546</v>
      </c>
      <c r="T16" s="88">
        <v>213.05041640198183</v>
      </c>
      <c r="U16" s="88">
        <v>215.60615237802031</v>
      </c>
      <c r="V16" s="88">
        <v>218.620067341333</v>
      </c>
      <c r="W16" s="88">
        <v>221.63860081907544</v>
      </c>
      <c r="X16" s="88">
        <v>224.57821153472477</v>
      </c>
      <c r="Y16" s="88">
        <v>227.30219789635717</v>
      </c>
      <c r="Z16" s="88">
        <v>229.95431955474456</v>
      </c>
      <c r="AA16" s="88">
        <v>232.86899504109283</v>
      </c>
      <c r="AB16" s="88">
        <v>235.15124773645829</v>
      </c>
      <c r="AC16" s="88">
        <v>237.48412860727916</v>
      </c>
      <c r="AD16" s="88">
        <v>239.81701371026901</v>
      </c>
      <c r="AE16" s="88">
        <v>242.14990296271583</v>
      </c>
      <c r="AF16" s="88">
        <v>244.4827962840501</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51" x14ac:dyDescent="0.35">
      <c r="B17" s="60">
        <v>11</v>
      </c>
      <c r="C17" s="26" t="s">
        <v>202</v>
      </c>
      <c r="D17" s="27" t="s">
        <v>251</v>
      </c>
      <c r="E17" s="27" t="s">
        <v>204</v>
      </c>
      <c r="F17" s="27">
        <v>0</v>
      </c>
      <c r="H17" s="95">
        <v>0.84504943065658755</v>
      </c>
      <c r="I17" s="95">
        <v>0.85292648308685892</v>
      </c>
      <c r="J17" s="95">
        <v>0.86002380998905947</v>
      </c>
      <c r="K17" s="95">
        <v>0.86601924327722157</v>
      </c>
      <c r="L17" s="95">
        <v>0.87195776212842901</v>
      </c>
      <c r="M17" s="95">
        <v>0.87742424771396788</v>
      </c>
      <c r="N17" s="95">
        <v>0.88240740226314962</v>
      </c>
      <c r="O17" s="95">
        <v>0.88706215793429743</v>
      </c>
      <c r="P17" s="95">
        <v>0.89135641020335732</v>
      </c>
      <c r="Q17" s="95">
        <v>0.89531957273984308</v>
      </c>
      <c r="R17" s="95">
        <v>0.89895808758798457</v>
      </c>
      <c r="S17" s="95">
        <v>0.90234691575246195</v>
      </c>
      <c r="T17" s="95">
        <v>0.90555265957287201</v>
      </c>
      <c r="U17" s="95">
        <v>0.90858258142185711</v>
      </c>
      <c r="V17" s="95">
        <v>0.91162109934649149</v>
      </c>
      <c r="W17" s="95">
        <v>0.91449373779358378</v>
      </c>
      <c r="X17" s="95">
        <v>0.91712478233026307</v>
      </c>
      <c r="Y17" s="95">
        <v>0.91953671836871598</v>
      </c>
      <c r="Z17" s="95">
        <v>0.92179896850543408</v>
      </c>
      <c r="AA17" s="95">
        <v>0.9240375473878204</v>
      </c>
      <c r="AB17" s="95">
        <v>0.92443631763314971</v>
      </c>
      <c r="AC17" s="95">
        <v>0.924859807147833</v>
      </c>
      <c r="AD17" s="95">
        <v>0.92529539772913527</v>
      </c>
      <c r="AE17" s="95">
        <v>0.92571691913623122</v>
      </c>
      <c r="AF17" s="95">
        <v>0.9261309540394308</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2:88" x14ac:dyDescent="0.35">
      <c r="C18" s="62"/>
      <c r="D18" s="63"/>
      <c r="E18" s="63"/>
      <c r="F18" s="6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row>
    <row r="19" spans="2:88" x14ac:dyDescent="0.35"/>
    <row r="20" spans="2:88" x14ac:dyDescent="0.35"/>
    <row r="21" spans="2:88" ht="13.9" x14ac:dyDescent="0.4">
      <c r="B21" s="48" t="s">
        <v>333</v>
      </c>
    </row>
    <row r="22" spans="2:88" x14ac:dyDescent="0.35"/>
    <row r="23" spans="2:88" x14ac:dyDescent="0.35">
      <c r="B23" s="49"/>
      <c r="C23" t="s">
        <v>334</v>
      </c>
    </row>
    <row r="24" spans="2:88" x14ac:dyDescent="0.35"/>
    <row r="25" spans="2:88" x14ac:dyDescent="0.35">
      <c r="B25" s="50"/>
      <c r="C25" t="s">
        <v>335</v>
      </c>
    </row>
    <row r="26" spans="2:88" x14ac:dyDescent="0.35"/>
    <row r="27" spans="2:88" x14ac:dyDescent="0.35"/>
    <row r="28" spans="2:88" x14ac:dyDescent="0.35"/>
    <row r="29" spans="2:88" ht="14.25" x14ac:dyDescent="0.45">
      <c r="B29" s="121" t="s">
        <v>341</v>
      </c>
      <c r="C29" s="122"/>
      <c r="D29" s="122"/>
      <c r="E29" s="122"/>
      <c r="F29" s="122"/>
      <c r="G29" s="122"/>
      <c r="H29" s="122"/>
      <c r="I29" s="123"/>
    </row>
    <row r="30" spans="2:88" x14ac:dyDescent="0.35"/>
    <row r="31" spans="2:88" s="6" customFormat="1" x14ac:dyDescent="0.35">
      <c r="B31" s="52" t="s">
        <v>331</v>
      </c>
      <c r="C31" s="124" t="s">
        <v>329</v>
      </c>
      <c r="D31" s="124"/>
      <c r="E31" s="124"/>
      <c r="F31" s="124"/>
      <c r="G31" s="124"/>
      <c r="H31" s="124"/>
      <c r="I31" s="124"/>
    </row>
    <row r="32" spans="2:88" s="6" customFormat="1" ht="59.65" customHeight="1" x14ac:dyDescent="0.35">
      <c r="B32" s="53">
        <v>1</v>
      </c>
      <c r="C32" s="117" t="s">
        <v>231</v>
      </c>
      <c r="D32" s="104"/>
      <c r="E32" s="104"/>
      <c r="F32" s="104"/>
      <c r="G32" s="104"/>
      <c r="H32" s="104"/>
      <c r="I32" s="104"/>
    </row>
    <row r="33" spans="2:9" s="6" customFormat="1" ht="54" customHeight="1" x14ac:dyDescent="0.35">
      <c r="B33" s="53">
        <v>2</v>
      </c>
      <c r="C33" s="117" t="s">
        <v>233</v>
      </c>
      <c r="D33" s="104"/>
      <c r="E33" s="104"/>
      <c r="F33" s="104"/>
      <c r="G33" s="104"/>
      <c r="H33" s="104"/>
      <c r="I33" s="104"/>
    </row>
    <row r="34" spans="2:9" s="6" customFormat="1" ht="58.15" customHeight="1" x14ac:dyDescent="0.35">
      <c r="B34" s="53">
        <v>3</v>
      </c>
      <c r="C34" s="117" t="s">
        <v>235</v>
      </c>
      <c r="D34" s="104"/>
      <c r="E34" s="104"/>
      <c r="F34" s="104"/>
      <c r="G34" s="104"/>
      <c r="H34" s="104"/>
      <c r="I34" s="104"/>
    </row>
    <row r="35" spans="2:9" s="6" customFormat="1" ht="61.15" customHeight="1" x14ac:dyDescent="0.35">
      <c r="B35" s="53">
        <v>4</v>
      </c>
      <c r="C35" s="117" t="s">
        <v>238</v>
      </c>
      <c r="D35" s="104"/>
      <c r="E35" s="104"/>
      <c r="F35" s="104"/>
      <c r="G35" s="104"/>
      <c r="H35" s="104"/>
      <c r="I35" s="104"/>
    </row>
    <row r="36" spans="2:9" s="6" customFormat="1" ht="58.5" customHeight="1" x14ac:dyDescent="0.35">
      <c r="B36" s="53">
        <v>5</v>
      </c>
      <c r="C36" s="117" t="s">
        <v>240</v>
      </c>
      <c r="D36" s="104"/>
      <c r="E36" s="104"/>
      <c r="F36" s="104"/>
      <c r="G36" s="104"/>
      <c r="H36" s="104"/>
      <c r="I36" s="104"/>
    </row>
    <row r="37" spans="2:9" s="6" customFormat="1" ht="75.400000000000006" customHeight="1" x14ac:dyDescent="0.35">
      <c r="B37" s="53">
        <v>6</v>
      </c>
      <c r="C37" s="117" t="s">
        <v>242</v>
      </c>
      <c r="D37" s="104"/>
      <c r="E37" s="104"/>
      <c r="F37" s="104"/>
      <c r="G37" s="104"/>
      <c r="H37" s="104"/>
      <c r="I37" s="104"/>
    </row>
    <row r="38" spans="2:9" s="6" customFormat="1" ht="61.5" customHeight="1" x14ac:dyDescent="0.35">
      <c r="B38" s="53">
        <v>7</v>
      </c>
      <c r="C38" s="117" t="s">
        <v>244</v>
      </c>
      <c r="D38" s="104"/>
      <c r="E38" s="104"/>
      <c r="F38" s="104"/>
      <c r="G38" s="104"/>
      <c r="H38" s="104"/>
      <c r="I38" s="104"/>
    </row>
    <row r="39" spans="2:9" s="6" customFormat="1" ht="75.400000000000006" customHeight="1" x14ac:dyDescent="0.35">
      <c r="B39" s="53">
        <v>8</v>
      </c>
      <c r="C39" s="117" t="s">
        <v>246</v>
      </c>
      <c r="D39" s="104"/>
      <c r="E39" s="104"/>
      <c r="F39" s="104"/>
      <c r="G39" s="104"/>
      <c r="H39" s="104"/>
      <c r="I39" s="104"/>
    </row>
    <row r="40" spans="2:9" s="6" customFormat="1" ht="66" customHeight="1" x14ac:dyDescent="0.35">
      <c r="B40" s="53">
        <v>9</v>
      </c>
      <c r="C40" s="117" t="s">
        <v>248</v>
      </c>
      <c r="D40" s="104"/>
      <c r="E40" s="104"/>
      <c r="F40" s="104"/>
      <c r="G40" s="104"/>
      <c r="H40" s="104"/>
      <c r="I40" s="104"/>
    </row>
    <row r="41" spans="2:9" s="6" customFormat="1" ht="54.4" customHeight="1" x14ac:dyDescent="0.35">
      <c r="B41" s="53">
        <v>10</v>
      </c>
      <c r="C41" s="117" t="s">
        <v>250</v>
      </c>
      <c r="D41" s="104"/>
      <c r="E41" s="104"/>
      <c r="F41" s="104"/>
      <c r="G41" s="104"/>
      <c r="H41" s="104"/>
      <c r="I41" s="104"/>
    </row>
    <row r="42" spans="2:9" s="6" customFormat="1" ht="57.4" customHeight="1" x14ac:dyDescent="0.35">
      <c r="B42" s="53">
        <v>11</v>
      </c>
      <c r="C42" s="117" t="s">
        <v>252</v>
      </c>
      <c r="D42" s="104"/>
      <c r="E42" s="104"/>
      <c r="F42" s="104"/>
      <c r="G42" s="104"/>
      <c r="H42" s="104"/>
      <c r="I42" s="104"/>
    </row>
    <row r="43" spans="2:9" x14ac:dyDescent="0.35"/>
    <row r="44" spans="2:9" x14ac:dyDescent="0.35"/>
    <row r="45" spans="2:9" x14ac:dyDescent="0.35"/>
    <row r="46" spans="2:9" x14ac:dyDescent="0.35"/>
    <row r="47" spans="2:9" x14ac:dyDescent="0.35"/>
    <row r="48" spans="2:9"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Normal="100" workbookViewId="0">
      <pane xSplit="6" ySplit="6" topLeftCell="U7" activePane="bottomRight" state="frozen"/>
      <selection activeCell="E12" sqref="E12"/>
      <selection pane="topRight" activeCell="E12" sqref="E12"/>
      <selection pane="bottomLeft" activeCell="E12" sqref="E12"/>
      <selection pane="bottomRight" activeCell="AB18" sqref="AB18"/>
    </sheetView>
  </sheetViews>
  <sheetFormatPr defaultColWidth="0" defaultRowHeight="13.5" zeroHeight="1" x14ac:dyDescent="0.35"/>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35">
      <c r="B1" s="103" t="s">
        <v>253</v>
      </c>
      <c r="C1" s="103"/>
      <c r="D1" s="103"/>
      <c r="E1" s="103"/>
      <c r="F1" s="103"/>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8" t="s">
        <v>2</v>
      </c>
      <c r="C3" s="109"/>
      <c r="D3" s="125" t="str">
        <f>'Cover sheet'!C5</f>
        <v>Anglian Water</v>
      </c>
      <c r="E3" s="126"/>
      <c r="F3" s="127"/>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8" t="s">
        <v>327</v>
      </c>
      <c r="C4" s="109"/>
      <c r="D4" s="125" t="str">
        <f>'Cover sheet'!C6</f>
        <v>Ruthamford South</v>
      </c>
      <c r="E4" s="126"/>
      <c r="F4" s="127"/>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9" t="s">
        <v>55</v>
      </c>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0" t="s">
        <v>56</v>
      </c>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254</v>
      </c>
      <c r="E7" s="31" t="s">
        <v>44</v>
      </c>
      <c r="F7" s="31">
        <v>2</v>
      </c>
      <c r="H7" s="88">
        <v>104.2280321594844</v>
      </c>
      <c r="I7" s="88">
        <v>104.52983418988626</v>
      </c>
      <c r="J7" s="88">
        <v>104.78782913166872</v>
      </c>
      <c r="K7" s="88">
        <v>104.78756059986708</v>
      </c>
      <c r="L7" s="88">
        <v>104.9723902644581</v>
      </c>
      <c r="M7" s="88">
        <v>104.55984062354285</v>
      </c>
      <c r="N7" s="88">
        <v>103.24704477214564</v>
      </c>
      <c r="O7" s="88">
        <v>103.60966885861443</v>
      </c>
      <c r="P7" s="88">
        <v>102.81369917110929</v>
      </c>
      <c r="Q7" s="88">
        <v>102.44803544655926</v>
      </c>
      <c r="R7" s="88">
        <v>102.61757149883685</v>
      </c>
      <c r="S7" s="88">
        <v>102.76294725472884</v>
      </c>
      <c r="T7" s="88">
        <v>102.94885801160804</v>
      </c>
      <c r="U7" s="88">
        <v>103.11034599621098</v>
      </c>
      <c r="V7" s="88">
        <v>103.42128248980187</v>
      </c>
      <c r="W7" s="88">
        <v>103.66964773027814</v>
      </c>
      <c r="X7" s="88">
        <v>103.90190290543482</v>
      </c>
      <c r="Y7" s="88">
        <v>104.09379911511098</v>
      </c>
      <c r="Z7" s="88">
        <v>104.29689770241866</v>
      </c>
      <c r="AA7" s="88">
        <v>104.61196189238211</v>
      </c>
      <c r="AB7" s="88">
        <v>104.98842132463712</v>
      </c>
      <c r="AC7" s="88">
        <v>105.48375431851944</v>
      </c>
      <c r="AD7" s="88">
        <v>105.95690573917207</v>
      </c>
      <c r="AE7" s="88">
        <v>106.47411549510119</v>
      </c>
      <c r="AF7" s="88">
        <v>107.00363749266894</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256</v>
      </c>
      <c r="E8" s="27" t="s">
        <v>44</v>
      </c>
      <c r="F8" s="27">
        <v>2</v>
      </c>
      <c r="H8" s="88">
        <v>263.31909932470131</v>
      </c>
      <c r="I8" s="88">
        <v>262.98549833376342</v>
      </c>
      <c r="J8" s="88">
        <v>260.70618636704745</v>
      </c>
      <c r="K8" s="88">
        <v>260.3725853761095</v>
      </c>
      <c r="L8" s="88">
        <v>238.87858746310769</v>
      </c>
      <c r="M8" s="88">
        <v>238.54115909596209</v>
      </c>
      <c r="N8" s="88">
        <v>238.20373072881651</v>
      </c>
      <c r="O8" s="88">
        <v>237.86630236167093</v>
      </c>
      <c r="P8" s="88">
        <v>237.52887399452533</v>
      </c>
      <c r="Q8" s="88">
        <v>237.19144562737975</v>
      </c>
      <c r="R8" s="88">
        <v>236.85401726023414</v>
      </c>
      <c r="S8" s="88">
        <v>236.51658889308857</v>
      </c>
      <c r="T8" s="88">
        <v>236.17916052594299</v>
      </c>
      <c r="U8" s="88">
        <v>235.84173215879738</v>
      </c>
      <c r="V8" s="88">
        <v>235.50430379165181</v>
      </c>
      <c r="W8" s="88">
        <v>235.1668754245062</v>
      </c>
      <c r="X8" s="88">
        <v>234.8294470573606</v>
      </c>
      <c r="Y8" s="88">
        <v>234.49201869021505</v>
      </c>
      <c r="Z8" s="88">
        <v>234.15459032306944</v>
      </c>
      <c r="AA8" s="88">
        <v>233.81716195592386</v>
      </c>
      <c r="AB8" s="88">
        <v>233.47973358877826</v>
      </c>
      <c r="AC8" s="88">
        <v>233.14230522163268</v>
      </c>
      <c r="AD8" s="88">
        <v>232.80487685448708</v>
      </c>
      <c r="AE8" s="88">
        <v>232.46744848734147</v>
      </c>
      <c r="AF8" s="88">
        <v>232.13002012019592</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row>
    <row r="9" spans="1:88" ht="51" x14ac:dyDescent="0.35">
      <c r="B9" s="60">
        <f t="shared" ref="B9:B11" si="0">B8+1</f>
        <v>3</v>
      </c>
      <c r="C9" s="26" t="s">
        <v>213</v>
      </c>
      <c r="D9" s="27" t="s">
        <v>258</v>
      </c>
      <c r="E9" s="27" t="s">
        <v>44</v>
      </c>
      <c r="F9" s="27">
        <v>2</v>
      </c>
      <c r="H9" s="88">
        <v>121.7238821547013</v>
      </c>
      <c r="I9" s="88">
        <v>121.48934593846343</v>
      </c>
      <c r="J9" s="88">
        <v>113.07340390124745</v>
      </c>
      <c r="K9" s="88">
        <v>112.94764163300948</v>
      </c>
      <c r="L9" s="88">
        <v>113.07381526070769</v>
      </c>
      <c r="M9" s="88">
        <v>112.70896636836208</v>
      </c>
      <c r="N9" s="88">
        <v>111.44144912751652</v>
      </c>
      <c r="O9" s="88">
        <v>111.84741364007093</v>
      </c>
      <c r="P9" s="88">
        <v>111.09100301412532</v>
      </c>
      <c r="Q9" s="88">
        <v>110.76167012017976</v>
      </c>
      <c r="R9" s="88">
        <v>110.96124748443414</v>
      </c>
      <c r="S9" s="88">
        <v>111.13465509768857</v>
      </c>
      <c r="T9" s="88">
        <v>111.348942208843</v>
      </c>
      <c r="U9" s="88">
        <v>111.53952205519738</v>
      </c>
      <c r="V9" s="88">
        <v>111.89146794395181</v>
      </c>
      <c r="W9" s="88">
        <v>112.1812297558062</v>
      </c>
      <c r="X9" s="88">
        <v>112.45359359706059</v>
      </c>
      <c r="Y9" s="88">
        <v>112.68218788361506</v>
      </c>
      <c r="Z9" s="88">
        <v>112.92282124846943</v>
      </c>
      <c r="AA9" s="88">
        <v>113.28428343432387</v>
      </c>
      <c r="AB9" s="88">
        <v>112.54068673967826</v>
      </c>
      <c r="AC9" s="88">
        <v>113.07649573003268</v>
      </c>
      <c r="AD9" s="88">
        <v>113.58849057348708</v>
      </c>
      <c r="AE9" s="88">
        <v>114.14494181714146</v>
      </c>
      <c r="AF9" s="88">
        <v>114.71442751649592</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ht="51" x14ac:dyDescent="0.35">
      <c r="B10" s="60">
        <f t="shared" si="0"/>
        <v>4</v>
      </c>
      <c r="C10" s="26" t="s">
        <v>216</v>
      </c>
      <c r="D10" s="27" t="s">
        <v>260</v>
      </c>
      <c r="E10" s="27" t="s">
        <v>44</v>
      </c>
      <c r="F10" s="27">
        <v>2</v>
      </c>
      <c r="H10" s="88">
        <v>7.8788499952157496</v>
      </c>
      <c r="I10" s="88">
        <v>7.943511748605605</v>
      </c>
      <c r="J10" s="88">
        <v>8.0045747695841278</v>
      </c>
      <c r="K10" s="88">
        <v>8.0460810331324222</v>
      </c>
      <c r="L10" s="88">
        <v>8.1014249963463758</v>
      </c>
      <c r="M10" s="88">
        <v>8.1491257447759438</v>
      </c>
      <c r="N10" s="88">
        <v>8.1944043553550543</v>
      </c>
      <c r="O10" s="88">
        <v>8.2377447813615898</v>
      </c>
      <c r="P10" s="88">
        <v>8.2773038429934864</v>
      </c>
      <c r="Q10" s="88">
        <v>8.3136346735640956</v>
      </c>
      <c r="R10" s="88">
        <v>8.3436759855949187</v>
      </c>
      <c r="S10" s="88">
        <v>8.3717078430120377</v>
      </c>
      <c r="T10" s="88">
        <v>8.4000841972991545</v>
      </c>
      <c r="U10" s="88">
        <v>8.4291760589652984</v>
      </c>
      <c r="V10" s="88">
        <v>8.4701854541764181</v>
      </c>
      <c r="W10" s="88">
        <v>8.5115820256195711</v>
      </c>
      <c r="X10" s="88">
        <v>8.5516906915914408</v>
      </c>
      <c r="Y10" s="88">
        <v>8.5883887684909119</v>
      </c>
      <c r="Z10" s="88">
        <v>8.6259235459534978</v>
      </c>
      <c r="AA10" s="88">
        <v>8.6723215418513817</v>
      </c>
      <c r="AB10" s="88">
        <v>7.5522654151293915</v>
      </c>
      <c r="AC10" s="88">
        <v>7.5927414115207998</v>
      </c>
      <c r="AD10" s="88">
        <v>7.6315848342857375</v>
      </c>
      <c r="AE10" s="88">
        <v>7.6708263221445696</v>
      </c>
      <c r="AF10" s="88">
        <v>7.7107900238479319</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row>
    <row r="11" spans="1:88" ht="51" x14ac:dyDescent="0.35">
      <c r="B11" s="60">
        <f t="shared" si="0"/>
        <v>5</v>
      </c>
      <c r="C11" s="26" t="s">
        <v>219</v>
      </c>
      <c r="D11" s="27" t="s">
        <v>261</v>
      </c>
      <c r="E11" s="27" t="s">
        <v>44</v>
      </c>
      <c r="F11" s="27">
        <v>2</v>
      </c>
      <c r="H11" s="95">
        <v>9.617000000001152</v>
      </c>
      <c r="I11" s="95">
        <v>9.0159999999715659</v>
      </c>
      <c r="J11" s="95">
        <v>0.28099999999460223</v>
      </c>
      <c r="K11" s="95">
        <v>0.11400000000998212</v>
      </c>
      <c r="L11" s="95">
        <v>-9.6784802394722647E-11</v>
      </c>
      <c r="M11" s="95">
        <v>4.3286263462505303E-11</v>
      </c>
      <c r="N11" s="95">
        <v>1.5823786725377431E-11</v>
      </c>
      <c r="O11" s="95">
        <v>9.4908969572315982E-11</v>
      </c>
      <c r="P11" s="95">
        <v>2.2541968291989178E-11</v>
      </c>
      <c r="Q11" s="95">
        <v>5.6402882364636753E-11</v>
      </c>
      <c r="R11" s="95">
        <v>2.3678836669205339E-12</v>
      </c>
      <c r="S11" s="95">
        <v>-5.2315485277176776E-11</v>
      </c>
      <c r="T11" s="95">
        <v>-6.4193983462246251E-11</v>
      </c>
      <c r="U11" s="95">
        <v>2.1101342895235575E-11</v>
      </c>
      <c r="V11" s="95">
        <v>-2.6476598691260733E-11</v>
      </c>
      <c r="W11" s="95">
        <v>-9.1514351652222103E-11</v>
      </c>
      <c r="X11" s="95">
        <v>3.432454320773104E-11</v>
      </c>
      <c r="Y11" s="95">
        <v>1.3162804179955856E-11</v>
      </c>
      <c r="Z11" s="95">
        <v>9.7273300525557715E-11</v>
      </c>
      <c r="AA11" s="95">
        <v>9.0373930561327143E-11</v>
      </c>
      <c r="AB11" s="95">
        <v>-8.8243190532466542E-11</v>
      </c>
      <c r="AC11" s="95">
        <v>-7.5690564926844672E-12</v>
      </c>
      <c r="AD11" s="95">
        <v>2.9269031642797927E-11</v>
      </c>
      <c r="AE11" s="95">
        <v>-1.0429968000380541E-10</v>
      </c>
      <c r="AF11" s="95">
        <v>-2.0958346169663855E-11</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x14ac:dyDescent="0.35"/>
    <row r="13" spans="1:88" x14ac:dyDescent="0.35"/>
    <row r="14" spans="1:88" x14ac:dyDescent="0.35"/>
    <row r="15" spans="1:88" ht="13.9" x14ac:dyDescent="0.4">
      <c r="B15" s="48" t="s">
        <v>333</v>
      </c>
    </row>
    <row r="16" spans="1:88" x14ac:dyDescent="0.35">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row>
    <row r="17" spans="2:9" x14ac:dyDescent="0.35">
      <c r="B17" s="49"/>
      <c r="C17" t="s">
        <v>334</v>
      </c>
    </row>
    <row r="18" spans="2:9" x14ac:dyDescent="0.35"/>
    <row r="19" spans="2:9" x14ac:dyDescent="0.35">
      <c r="B19" s="50"/>
      <c r="C19" t="s">
        <v>335</v>
      </c>
    </row>
    <row r="20" spans="2:9" x14ac:dyDescent="0.35"/>
    <row r="21" spans="2:9" x14ac:dyDescent="0.35"/>
    <row r="22" spans="2:9" x14ac:dyDescent="0.35"/>
    <row r="23" spans="2:9" ht="14.25" x14ac:dyDescent="0.45">
      <c r="B23" s="121" t="s">
        <v>343</v>
      </c>
      <c r="C23" s="122"/>
      <c r="D23" s="122"/>
      <c r="E23" s="122"/>
      <c r="F23" s="122"/>
      <c r="G23" s="122"/>
      <c r="H23" s="122"/>
      <c r="I23" s="123"/>
    </row>
    <row r="24" spans="2:9" x14ac:dyDescent="0.35"/>
    <row r="25" spans="2:9" s="6" customFormat="1" x14ac:dyDescent="0.35">
      <c r="B25" s="52" t="s">
        <v>331</v>
      </c>
      <c r="C25" s="124" t="s">
        <v>329</v>
      </c>
      <c r="D25" s="124"/>
      <c r="E25" s="124"/>
      <c r="F25" s="124"/>
      <c r="G25" s="124"/>
      <c r="H25" s="124"/>
      <c r="I25" s="124"/>
    </row>
    <row r="26" spans="2:9" s="6" customFormat="1" ht="76.900000000000006" customHeight="1" x14ac:dyDescent="0.35">
      <c r="B26" s="53">
        <v>1</v>
      </c>
      <c r="C26" s="117" t="s">
        <v>255</v>
      </c>
      <c r="D26" s="104"/>
      <c r="E26" s="104"/>
      <c r="F26" s="104"/>
      <c r="G26" s="104"/>
      <c r="H26" s="104"/>
      <c r="I26" s="104"/>
    </row>
    <row r="27" spans="2:9" s="6" customFormat="1" ht="54" customHeight="1" x14ac:dyDescent="0.35">
      <c r="B27" s="53">
        <v>2</v>
      </c>
      <c r="C27" s="117" t="s">
        <v>257</v>
      </c>
      <c r="D27" s="104"/>
      <c r="E27" s="104"/>
      <c r="F27" s="104"/>
      <c r="G27" s="104"/>
      <c r="H27" s="104"/>
      <c r="I27" s="104"/>
    </row>
    <row r="28" spans="2:9" s="6" customFormat="1" ht="58.15" customHeight="1" x14ac:dyDescent="0.35">
      <c r="B28" s="53">
        <v>3</v>
      </c>
      <c r="C28" s="117" t="s">
        <v>259</v>
      </c>
      <c r="D28" s="104"/>
      <c r="E28" s="104"/>
      <c r="F28" s="104"/>
      <c r="G28" s="104"/>
      <c r="H28" s="104"/>
      <c r="I28" s="104"/>
    </row>
    <row r="29" spans="2:9" s="6" customFormat="1" ht="61.15" customHeight="1" x14ac:dyDescent="0.35">
      <c r="B29" s="53">
        <v>4</v>
      </c>
      <c r="C29" s="117" t="s">
        <v>218</v>
      </c>
      <c r="D29" s="104"/>
      <c r="E29" s="104"/>
      <c r="F29" s="104"/>
      <c r="G29" s="104"/>
      <c r="H29" s="104"/>
      <c r="I29" s="104"/>
    </row>
    <row r="30" spans="2:9" s="6" customFormat="1" ht="58.5" customHeight="1" x14ac:dyDescent="0.35">
      <c r="B30" s="53">
        <v>5</v>
      </c>
      <c r="C30" s="117" t="s">
        <v>262</v>
      </c>
      <c r="D30" s="104"/>
      <c r="E30" s="104"/>
      <c r="F30" s="104"/>
      <c r="G30" s="104"/>
      <c r="H30" s="104"/>
      <c r="I30" s="104"/>
    </row>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852d1d0-47cf-479c-bdc8-fbab9582b508">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2653F2BCD2994AABD97056D5C4B664" ma:contentTypeVersion="17" ma:contentTypeDescription="Create a new document." ma:contentTypeScope="" ma:versionID="e18f492782d6224813dde86e955565f7">
  <xsd:schema xmlns:xsd="http://www.w3.org/2001/XMLSchema" xmlns:xs="http://www.w3.org/2001/XMLSchema" xmlns:p="http://schemas.microsoft.com/office/2006/metadata/properties" xmlns:ns1="http://schemas.microsoft.com/sharepoint/v3" xmlns:ns2="d852d1d0-47cf-479c-bdc8-fbab9582b508" xmlns:ns3="a5b6c6c6-ea0f-4b14-b640-b2fdfab8b5c6" xmlns:ns4="75e05205-f2e1-4168-9176-3cea1311c638" targetNamespace="http://schemas.microsoft.com/office/2006/metadata/properties" ma:root="true" ma:fieldsID="bb10601f5cff79897376a97b9840c8a5" ns1:_="" ns2:_="" ns3:_="" ns4:_="">
    <xsd:import namespace="http://schemas.microsoft.com/sharepoint/v3"/>
    <xsd:import namespace="d852d1d0-47cf-479c-bdc8-fbab9582b50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d1d0-47cf-479c-bdc8-fbab9582b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e167ac-9958-4824-9602-ea2d25666665}"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505F09-1AD7-47E1-880A-1E18A344DD5B}">
  <ds:schemaRefs>
    <ds:schemaRef ds:uri="http://schemas.microsoft.com/office/2006/metadata/properties"/>
    <ds:schemaRef ds:uri="3e4c319f-f868-4ceb-8801-8cf7367b8c3d"/>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2d0b8a70-048c-48a5-9212-02ef6b6db58c"/>
    <ds:schemaRef ds:uri="http://purl.org/dc/elements/1.1/"/>
    <ds:schemaRef ds:uri="http://schemas.microsoft.com/sharepoint/v3"/>
    <ds:schemaRef ds:uri="d852d1d0-47cf-479c-bdc8-fbab9582b508"/>
    <ds:schemaRef ds:uri="75e05205-f2e1-4168-9176-3cea1311c638"/>
  </ds:schemaRefs>
</ds:datastoreItem>
</file>

<file path=customXml/itemProps2.xml><?xml version="1.0" encoding="utf-8"?>
<ds:datastoreItem xmlns:ds="http://schemas.openxmlformats.org/officeDocument/2006/customXml" ds:itemID="{1CF7BC05-2F62-4918-B3DD-834AD61A32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52d1d0-47cf-479c-bdc8-fbab9582b50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George Warner</cp:lastModifiedBy>
  <dcterms:created xsi:type="dcterms:W3CDTF">2017-04-19T07:39:06Z</dcterms:created>
  <dcterms:modified xsi:type="dcterms:W3CDTF">2022-11-25T11:29:35Z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0x0101000D2653F2BCD2994AABD97056D5C4B664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100</vt:r8>
  </property>
  <property fmtid="{D5CDD505-2E9C-101B-9397-08002B2CF9AE}" pid="9" name="MediaServiceImageTags">
    <vt:lpwstr/>
  </property>
</Properties>
</file>