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https://anglianwater.sharepoint.com/sites/tmWaterResourcesStrategy/Team Documents/(38) MIT Tables/MIT_Nov2022/Tables/"/>
    </mc:Choice>
  </mc:AlternateContent>
  <xr:revisionPtr revIDLastSave="8" documentId="10_ncr:100000_{BAC5F503-EBC9-4784-A965-4D4E89A5D63F}" xr6:coauthVersionLast="47" xr6:coauthVersionMax="47" xr10:uidLastSave="{056FE181-3C2D-40D4-88B3-B409019FBDD0}"/>
  <bookViews>
    <workbookView xWindow="40920" yWindow="5685" windowWidth="29040" windowHeight="16440" activeTab="1" xr2:uid="{00000000-000D-0000-FFFF-FFFF00000000}"/>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s>
  <definedNames>
    <definedName name="_Toc474162500" localSheetId="2">'[1]Table 2 '!#REF!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20" l="1"/>
  <c r="D3" i="20"/>
  <c r="D4" i="19"/>
  <c r="D3" i="19"/>
  <c r="B8" i="19"/>
  <c r="B9" i="19" s="1"/>
  <c r="B10" i="19" s="1"/>
  <c r="B11" i="19" s="1"/>
  <c r="D4" i="18"/>
  <c r="D3" i="18"/>
  <c r="D4" i="17"/>
  <c r="D3" i="17"/>
  <c r="D4" i="16"/>
  <c r="D3" i="16"/>
  <c r="B8" i="16"/>
  <c r="B9" i="16" s="1"/>
  <c r="B10" i="16" s="1"/>
  <c r="B11" i="16" s="1"/>
  <c r="D4" i="15"/>
  <c r="D3" i="15"/>
  <c r="B37" i="15"/>
  <c r="B38" i="15" s="1"/>
  <c r="B39" i="15" s="1"/>
  <c r="B40" i="15" s="1"/>
  <c r="B41" i="15" s="1"/>
  <c r="B42" i="15" s="1"/>
  <c r="B43" i="15" s="1"/>
  <c r="B44" i="15" s="1"/>
  <c r="B45" i="15" s="1"/>
  <c r="B46" i="15" s="1"/>
  <c r="B47" i="15" s="1"/>
  <c r="B48" i="15" s="1"/>
  <c r="B49" i="15" s="1"/>
  <c r="B50" i="15" s="1"/>
  <c r="D4" i="14"/>
  <c r="D3" i="14"/>
  <c r="B28" i="14"/>
  <c r="B29" i="14" s="1"/>
  <c r="B30" i="14" s="1"/>
  <c r="B31" i="14" s="1"/>
  <c r="B32" i="14" s="1"/>
  <c r="B8" i="14"/>
  <c r="B9" i="14" s="1"/>
  <c r="B10" i="14" s="1"/>
  <c r="B11" i="14" s="1"/>
  <c r="B12" i="14" s="1"/>
  <c r="D4" i="12" l="1"/>
  <c r="D3" i="12"/>
  <c r="C1" i="2" l="1"/>
  <c r="D1" i="3" l="1"/>
</calcChain>
</file>

<file path=xl/sharedStrings.xml><?xml version="1.0" encoding="utf-8"?>
<sst xmlns="http://schemas.openxmlformats.org/spreadsheetml/2006/main" count="1060" uniqueCount="424">
  <si>
    <t>Cover sheet</t>
  </si>
  <si>
    <t>Purpose</t>
  </si>
  <si>
    <t>Company name</t>
  </si>
  <si>
    <t>Insert image of WRZ boundary (same as GIS shapefile)</t>
  </si>
  <si>
    <t>WRMP the data relates to</t>
  </si>
  <si>
    <t>Date the spreadsheet was first published</t>
  </si>
  <si>
    <t>Date of last update (see change log for details)</t>
  </si>
  <si>
    <t>Contact details for anyone wanting to discuss commercial opportunities arising from this information</t>
  </si>
  <si>
    <t>Geographical Information System (GIS) shapefile of water resources zone boundary file reference (hyperlink)</t>
  </si>
  <si>
    <t>Brief description of data assurance</t>
  </si>
  <si>
    <t xml:space="preserve">Key:        Input cell colour     </t>
  </si>
  <si>
    <t>Our data requirements are structured around geographic data and eight data tables:</t>
  </si>
  <si>
    <t>Change log</t>
  </si>
  <si>
    <t>Date of change (DD/MM/YYYY)</t>
  </si>
  <si>
    <t>Table Reference</t>
  </si>
  <si>
    <t>Data Requirement Reference</t>
  </si>
  <si>
    <t>Description of value(s) changed</t>
  </si>
  <si>
    <t>Change reason</t>
  </si>
  <si>
    <t>Table 1 : Key market information</t>
  </si>
  <si>
    <t>Data Requirement</t>
  </si>
  <si>
    <t>WRMP19 reference</t>
  </si>
  <si>
    <t>Units</t>
  </si>
  <si>
    <t>Description</t>
  </si>
  <si>
    <t>Water Resource Zone location</t>
  </si>
  <si>
    <t>N/A</t>
  </si>
  <si>
    <t>Total number of sources</t>
  </si>
  <si>
    <t>Number</t>
  </si>
  <si>
    <t>Own source allocation: groundwater (including aquifer recharge)</t>
  </si>
  <si>
    <t xml:space="preserve">% of demand met (distribution input)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</si>
  <si>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</si>
  <si>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Own source allocation: reservoir (pumped and impounding) 
</t>
  </si>
  <si>
    <t xml:space="preserve">The ratio of demand met (distribution input – flow entering the distribution network to meet demand) from reservoir sources to total demand. The total across all zones should be the same as reported in the company APR. </t>
  </si>
  <si>
    <t xml:space="preserve">Own source allocation: direct river abstraction 
</t>
  </si>
  <si>
    <t xml:space="preserve">The ratio of demand met (distribution input – flow entering the distribution network to meet demand) from direct river sources to total demand. The total across all zones should be the same as reported in the company APR. </t>
  </si>
  <si>
    <t xml:space="preserve">External source allocation (trading – imports) </t>
  </si>
  <si>
    <t xml:space="preserve">The ratio of demand met (distribution input – flow entering the distribution network to meet demand) from external sources (third party imports) to total demand. </t>
  </si>
  <si>
    <t>Critical planning period</t>
  </si>
  <si>
    <t>Level of service (Temporary Use Ban)</t>
  </si>
  <si>
    <t>1 in X</t>
  </si>
  <si>
    <t xml:space="preserve">Level of service – (Drought order for non-essential use ban)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</si>
  <si>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</si>
  <si>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 xml:space="preserve">Level of service – Emergency drought order (reducing demand): rota cuts and standpipes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</si>
  <si>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</si>
  <si>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Drought plan option benefits</t>
  </si>
  <si>
    <t>Ml/d</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</si>
  <si>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</si>
  <si>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Year of first zonal deficit (if any) 
</t>
  </si>
  <si>
    <t>Year</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</si>
  <si>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</si>
  <si>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Zone deficit summary</t>
  </si>
  <si>
    <t>High (&gt;10%) / Medium (5-10%) / Low (&lt;5%)</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</si>
  <si>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</si>
  <si>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Other planning considerations and constraints</t>
  </si>
  <si>
    <t>Treatment works details</t>
  </si>
  <si>
    <t>Table 2 : Baseline supply forecast</t>
  </si>
  <si>
    <t>Minimum Planning Period - 25 years</t>
  </si>
  <si>
    <t>Optional Planning Period</t>
  </si>
  <si>
    <t>2020-21</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</si>
  <si>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</si>
  <si>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</si>
  <si>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</si>
  <si>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</si>
  <si>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</si>
  <si>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</si>
  <si>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</si>
  <si>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</si>
  <si>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</si>
  <si>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</si>
  <si>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</si>
  <si>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</si>
  <si>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</si>
  <si>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</si>
  <si>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</si>
  <si>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</si>
  <si>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</si>
  <si>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</si>
  <si>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</si>
  <si>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</si>
  <si>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</si>
  <si>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</si>
  <si>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</si>
  <si>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</si>
  <si>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</si>
  <si>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</si>
  <si>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</si>
  <si>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</si>
  <si>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</si>
  <si>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</si>
  <si>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</si>
  <si>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</si>
  <si>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</si>
  <si>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</si>
  <si>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</si>
  <si>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</si>
  <si>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</si>
  <si>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</si>
  <si>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</si>
  <si>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</si>
  <si>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</si>
  <si>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</si>
  <si>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</si>
  <si>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</si>
  <si>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</si>
  <si>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</si>
  <si>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</si>
  <si>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</si>
  <si>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</si>
  <si>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</si>
  <si>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</si>
  <si>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</si>
  <si>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</si>
  <si>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</si>
  <si>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</si>
  <si>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</si>
  <si>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</si>
  <si>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</si>
  <si>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</si>
  <si>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</si>
  <si>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</si>
  <si>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</si>
  <si>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</si>
  <si>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</si>
  <si>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</si>
  <si>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</si>
  <si>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</si>
  <si>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</si>
  <si>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</si>
  <si>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</si>
  <si>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</si>
  <si>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</si>
  <si>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</si>
  <si>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</si>
  <si>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</si>
  <si>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</si>
  <si>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</si>
  <si>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</si>
  <si>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</si>
  <si>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</si>
  <si>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forecast (supply) </t>
  </si>
  <si>
    <t>Table 2: Baseline supply 
Row: 7BL</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</si>
  <si>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</si>
  <si>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Table 2: Baseline supply 
Row: 8.1BL</t>
  </si>
  <si>
    <t>The forecast reductions in the baseline deployable output (supplies) over the planning period caused by climate change. Climate change is likely to impact the frequency and severity of more extreme events which impact the amount available for supply.</t>
  </si>
  <si>
    <t>Deployable output  (supply) forecast reductions to restore sustainable abstraction (abstraction licence reductions)</t>
  </si>
  <si>
    <t>Table 2: Baseline supply 
Row: 8.2BL</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</si>
  <si>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</si>
  <si>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Total other changes to deployable output (supply) forecast (e.g. nitrates)</t>
  </si>
  <si>
    <t>Table 2: Baseline supply
Row: 8.3BL</t>
  </si>
  <si>
    <t>Reductions in deployable output (supply) forecast as a result of other causes. These can include operational decline or loss of raw water source due to long term pollution, or other water quality issues.</t>
  </si>
  <si>
    <t>Raw water losses, treatment works losses and operational use</t>
  </si>
  <si>
    <t>Table 2: Baseline supply 
Row: 9BL</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</si>
  <si>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</si>
  <si>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Outage allowance</t>
  </si>
  <si>
    <t>Table 2: Baseline supply 
Row: 10BL</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</si>
  <si>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</si>
  <si>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</si>
  <si>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</si>
  <si>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</si>
  <si>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</si>
  <si>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(unmetered) non household – consumption</t>
  </si>
  <si>
    <t>Table 3: Baseline demand 
Row: 24BL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</si>
  <si>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</si>
  <si>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Measured (metered) household – consumption</t>
  </si>
  <si>
    <t>Table 3: Baseline demand 
Row: 25BL</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</si>
  <si>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</si>
  <si>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(unmetered) household – consumption</t>
  </si>
  <si>
    <t>Table 3: Baseline demand 
Row: 26BL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</si>
  <si>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</si>
  <si>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Measured (metered) household – per capita consumption (PCC)</t>
  </si>
  <si>
    <t>Table 3: Baseline demand 
Row: 29BL</t>
  </si>
  <si>
    <t>l/h/d</t>
  </si>
  <si>
    <t>Average amount of water used by each customer that lives in a measured (metered) household property in the zone. 
Measured in flow used (litres) per person (head) per day (l/h/d)
This forecast represents the baseline position before any new investment or interventions.</t>
  </si>
  <si>
    <t>Unmeasured (unmetered) household – per capita consumption (PCC)</t>
  </si>
  <si>
    <t>Table 3: Baseline demand 
Row: 30BL</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</si>
  <si>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</si>
  <si>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household – per capita consumption (PCC)</t>
  </si>
  <si>
    <t>Table 3: Baseline demand 
Row: 31BL</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</si>
  <si>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</si>
  <si>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leakage (total volume per day)</t>
  </si>
  <si>
    <t>Table 3: Baseline demand 
Row: 40BL</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</si>
  <si>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</si>
  <si>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leakage (flow per property)</t>
  </si>
  <si>
    <t>Table 3: Baseline demand 
Row: 41BL</t>
  </si>
  <si>
    <t>l/prop/day</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</si>
  <si>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</si>
  <si>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Measured (metered) properties (excl voids)</t>
  </si>
  <si>
    <t>Table 3: Baseline demand 
Row: 45BL</t>
  </si>
  <si>
    <t>000s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</si>
  <si>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</si>
  <si>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Total properties – measured and unmeasured (incl. voids)</t>
  </si>
  <si>
    <t>Table 3: Baseline demand 
Row: 48BL</t>
  </si>
  <si>
    <t>All properties that the company has on its database (in the zone. 
This is a total of all the household and non-household properties (both metered and unmetered). This includes void properties. 
These are forecasted going forward based on growth projections.</t>
  </si>
  <si>
    <t>Total population</t>
  </si>
  <si>
    <t>Table 3: Baseline demand 
Row: 53BL</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</si>
  <si>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</si>
  <si>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Measured (metered) household – Average occupancy rate (excl voids)</t>
  </si>
  <si>
    <t>Table 3: Baseline demand 
Row: 54BL</t>
  </si>
  <si>
    <t>h/prop</t>
  </si>
  <si>
    <t>Occupancy rate (people living in each property) for metered (measured) households.
Measured as people (head) per property (h/prop)</t>
  </si>
  <si>
    <t>Unmeasured (unmetered) household - Average occupancy rate</t>
  </si>
  <si>
    <t>Table 3: Baseline demand 
Row: 55BL</t>
  </si>
  <si>
    <t>Occupancy rate (people living in each property) for unmetered (unmeasured) households. Measured as people (head) per property (h/prop)</t>
  </si>
  <si>
    <t>Total household metering penetration (incl. voids)</t>
  </si>
  <si>
    <t>Table 3: Baseline demand 
Row: 57BL</t>
  </si>
  <si>
    <t>%</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</si>
  <si>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</si>
  <si>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</si>
  <si>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</si>
  <si>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</si>
  <si>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</si>
  <si>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Water Available For Use (WAFU) - own sources</t>
  </si>
  <si>
    <t>Table 4: Baseline supply demand balance 
Row: 12BL</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</si>
  <si>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</si>
  <si>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Total Water Available For Use (WAFU) – including transfers</t>
  </si>
  <si>
    <t>Table 4: Baseline supply demand balance 
Row: 13BL</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</si>
  <si>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</si>
  <si>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Target Headroom (uncertainty)</t>
  </si>
  <si>
    <t>Table 4: Baseline supply demand balance 
Row: 16BL</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</si>
  <si>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</si>
  <si>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Supply Demand Balance</t>
  </si>
  <si>
    <t>Table 4: Baseline supply demand balance 
Row: 18BL</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</si>
  <si>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</si>
  <si>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</si>
  <si>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Table 7: Final planning water supply 
Row: 7FP</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</si>
  <si>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</si>
  <si>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Table 7: Final planning water supply 
Row: 9FP</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</si>
  <si>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</si>
  <si>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Table 7: Final planning water supply 
Row: 10FP</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</si>
  <si>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</si>
  <si>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</si>
  <si>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</si>
  <si>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</si>
  <si>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Table 8: Final planning water demand 
Row: 24FP</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</si>
  <si>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</si>
  <si>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Table 8: Final planning water demand 
Row: 25FP</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</si>
  <si>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</si>
  <si>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Unmeasured (unmetered) household - consumption</t>
  </si>
  <si>
    <t>Table 8: Final planning water demand 
Row: 26FP</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</si>
  <si>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</si>
  <si>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Table 8: Final planning water demand 
Row: 29FP</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</si>
  <si>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</si>
  <si>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Table 8: Final planning water demand 
Row: 30FP</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</si>
  <si>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</si>
  <si>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Table 8: Final planning water demand 
Row: 31FP</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</si>
  <si>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</si>
  <si>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Table 8: Final planning water demand 
Row: 40FP</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</si>
  <si>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</si>
  <si>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Table 8: Final planning water demand 
Row: 41FP</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</si>
  <si>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</si>
  <si>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Table 8: Final planning water demand 
Row: 45FP</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</si>
  <si>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</si>
  <si>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Table 8: Final planning water demand 
Row: 57FP</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</si>
  <si>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</si>
  <si>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</si>
  <si>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</si>
  <si>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</si>
  <si>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Table 9: Final planning supply demand balance
Row: 12FP</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</si>
  <si>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</si>
  <si>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Table 9: Final planning supply demand balance
Row: 13FP</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</si>
  <si>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</si>
  <si>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Table 9: Final planning supply demand balance
Row: 16FP</t>
  </si>
  <si>
    <t>Table 9: Final planning supply demand balance
Row: 18FP</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</si>
  <si>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</si>
  <si>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</si>
  <si>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Option name</t>
  </si>
  <si>
    <t>Table 5: Feasible options
Column C</t>
  </si>
  <si>
    <t>Text</t>
  </si>
  <si>
    <t>Option reference number</t>
  </si>
  <si>
    <t>Table 5: Feasible options
Column D</t>
  </si>
  <si>
    <t>Reference number used in WRMP tables</t>
  </si>
  <si>
    <t xml:space="preserve">Type of option </t>
  </si>
  <si>
    <t>Table 5: Feasible options
Column E</t>
  </si>
  <si>
    <t>Type of benefit the scheme delivers, e.g. Options to reduce outage, Options to increase raw imports, etc.</t>
  </si>
  <si>
    <t>Preferred option</t>
  </si>
  <si>
    <t>Table 5: Feasible options
Column F</t>
  </si>
  <si>
    <t>Y/N</t>
  </si>
  <si>
    <t>Defines whether the option that was considered was chosen for the companies’ short list of feasible options, or whether it is part of the preferred (final) plan and will form part of the companies water resources programme.</t>
  </si>
  <si>
    <t xml:space="preserve">Planned scheme start date </t>
  </si>
  <si>
    <t>Table 5: Feasible options
Column G</t>
  </si>
  <si>
    <t>First year that the scheme delivers full benefit (additional resource or demand saving) if in the preferred plan. This will be the planned delivery of the scheme as part of the company’s delivery programme and should be updated accordingly.</t>
  </si>
  <si>
    <t xml:space="preserve">Option benefit – additional resources or demand saved (based on full implementation) </t>
  </si>
  <si>
    <t>Table 5: Feasible options
Column I</t>
  </si>
  <si>
    <t>Zonal benefit (in terms of additional supply – water available for use, or demand savings) of the option at full implementation.</t>
  </si>
  <si>
    <t>Total planning period option benefit (Net Present Value)</t>
  </si>
  <si>
    <t>Table 5: Feasible options
Column J</t>
  </si>
  <si>
    <t>Ml</t>
  </si>
  <si>
    <t>Table 5: Feasible options
Column K</t>
  </si>
  <si>
    <t>£000s</t>
  </si>
  <si>
    <t>Table 5: Feasible options
Column L</t>
  </si>
  <si>
    <t>Table 5: Feasible options
Column M</t>
  </si>
  <si>
    <t>Table 5: Feasible options
Column N</t>
  </si>
  <si>
    <t>Table 5: Feasible options
Column O</t>
  </si>
  <si>
    <t>Table 5: Feasible options
Column P</t>
  </si>
  <si>
    <t>Average Incremental Cost (AIC)</t>
  </si>
  <si>
    <t>Table 5: Feasible options
Column Q</t>
  </si>
  <si>
    <t>p/m³</t>
  </si>
  <si>
    <t>Average incremental cost of option delivery and operation over the planning period. The extra cost (pence) per volume of water gained (m³) for the option.</t>
  </si>
  <si>
    <t>Average Incremental Social &amp; Environmental Cost (AISC)</t>
  </si>
  <si>
    <t>Table 5: Feasible options
Column R</t>
  </si>
  <si>
    <t>Average incremental cost (including environmental and social costs) of option delivery and operation over the planning period. The extra cost (pence) per volume gained (m³) for the option.</t>
  </si>
  <si>
    <t>Scope Confidence</t>
  </si>
  <si>
    <t>Table 5: Feasible options
Column S</t>
  </si>
  <si>
    <t>Score 1 to 5</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</si>
  <si>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</si>
  <si>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Cost Confidence</t>
  </si>
  <si>
    <t>Table 5: Feasible options 
Column T</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</si>
  <si>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</si>
  <si>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</si>
  <si>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</si>
  <si>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</si>
  <si>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</si>
  <si>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</si>
  <si>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</si>
  <si>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</si>
  <si>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</si>
  <si>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</si>
  <si>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</si>
  <si>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</si>
  <si>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</si>
  <si>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</si>
  <si>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</si>
  <si>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</si>
  <si>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</si>
  <si>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</si>
  <si>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</si>
  <si>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</si>
  <si>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</si>
  <si>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 xml:space="preserve">WRZ name </t>
  </si>
  <si>
    <t xml:space="preserve">Line </t>
  </si>
  <si>
    <t>Definitions</t>
  </si>
  <si>
    <t>DPs</t>
  </si>
  <si>
    <t>Line</t>
  </si>
  <si>
    <t>Region / Counties</t>
  </si>
  <si>
    <t>Key to cells:</t>
  </si>
  <si>
    <t>Input cell</t>
  </si>
  <si>
    <t>Calculation cell</t>
  </si>
  <si>
    <t>Key market information - line definition</t>
  </si>
  <si>
    <t>Baseline supply forecast - line definition</t>
  </si>
  <si>
    <t>Baseline demand forecast - line definition</t>
  </si>
  <si>
    <t>Baseline supply demand balance - line definition</t>
  </si>
  <si>
    <t>Final plan supply forecast - line definition</t>
  </si>
  <si>
    <t>Final plan demand forecast - line definition</t>
  </si>
  <si>
    <t>Final plan option costs - line definition</t>
  </si>
  <si>
    <t>Final plan supply demand balance - line definition</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</si>
  <si>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</si>
  <si>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</si>
  <si>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</si>
  <si>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Summary key cause of supply constraint (Hydrological / Licence / Asset) 
</t>
  </si>
  <si>
    <t>A/A</t>
  </si>
  <si>
    <t>The categories of treatment types are:</t>
  </si>
  <si>
    <t>Examples</t>
  </si>
  <si>
    <t>SD: Works providing simple disinfection only;</t>
  </si>
  <si>
    <t xml:space="preserve">W1:  Simple disinfection plus simple physical treatment only;   </t>
  </si>
  <si>
    <t>W6: Works with one or more very high cost processes;</t>
  </si>
  <si>
    <t>The type of source water is indicated by a proceeding (G)round water or (S)urface water e.g. a W4 works treating river water would be SW4 and a SD works treating ground water would be GSD</t>
  </si>
  <si>
    <t xml:space="preserve">• Marginal chlorination
• Pre-aeration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</si>
  <si>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</si>
  <si>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</si>
  <si>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W4: Single stage complex physical or chemical treatment with significantly higher operating costs than in W2/W3;
W5: More than one stage of complex, high cost treatment;
</t>
  </si>
  <si>
    <t xml:space="preserve">• Super chlorination
• Coagulation
• Flocculation
• Biofiltration
• pH correction
•  Softening
</t>
  </si>
  <si>
    <t xml:space="preserve">• Membrane filtration (excluding desalination)
• Ozone addition
• Activated carbon / pesticide removal
• UV treatment
• Arsenic removal
• Nitrate removal
</t>
  </si>
  <si>
    <t xml:space="preserve">• Desalination 
• Re-use
</t>
  </si>
  <si>
    <t>Standard source type/ treatment type classification for line 16, treatment type details</t>
  </si>
  <si>
    <t>Change in deployable output (supply) forecast due to climate change</t>
  </si>
  <si>
    <t xml:space="preserve">Deployable output (supply) forecast </t>
  </si>
  <si>
    <t>Progress of planned scheme</t>
  </si>
  <si>
    <t xml:space="preserve">Name of scheme for referencing. There is no requirement for this data field to include specific location data, this is only intended to act as an easy identifier. Respondents are free to select an appropriate level of detail. </t>
  </si>
  <si>
    <t xml:space="preserve">Defines the progress of the delivery of the planned scheme. Description should indicate the progress against standard project lifecycle stages or indicate if project has not yet commenced. 
Not commenced/Concept/Definition/Delivery/Handover
</t>
  </si>
  <si>
    <t>Total planning period indicative capital cost of option (CAPEX NPV)</t>
  </si>
  <si>
    <t>Total planning period indicative operating cost of option (OPEX NPV)</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</si>
  <si>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</si>
  <si>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</si>
  <si>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</si>
  <si>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</si>
  <si>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</si>
  <si>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Total planning period indicative operating saving cost of option (OPEX saving NPV)</t>
  </si>
  <si>
    <t xml:space="preserve">Total planning period indicative carbon costs (Carbon NPV) </t>
  </si>
  <si>
    <t>Total planning period indicative social and environmental costs (NPV)</t>
  </si>
  <si>
    <t xml:space="preserve">Total planning period indicative option cost (NPV) </t>
  </si>
  <si>
    <t>The total indicative overall cost for the delivery and operation of the option over the planning period. This is then discounted using the discount rate to provide a NPV of the total cost.</t>
  </si>
  <si>
    <t>The total indicative social and environmental costs (both positive and negative) translated into financial terms to deliver and operate the option over the planning period.</t>
  </si>
  <si>
    <t>Company Response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</si>
  <si>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</si>
  <si>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</si>
  <si>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</si>
  <si>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</si>
  <si>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</si>
  <si>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Ruthamford North WRZ to Ruthamford West WRZ Transfer (10 Ml/d)</t>
  </si>
  <si>
    <t>RTW1</t>
  </si>
  <si>
    <t>Potable Water Transfer</t>
  </si>
  <si>
    <t>N</t>
  </si>
  <si>
    <t>Ruthamford North WRZ to Ruthamford West WRZ Transfer (70 Ml/d)</t>
  </si>
  <si>
    <t>RTW3</t>
  </si>
  <si>
    <t>Extended Plus (medium) Option - Leakage</t>
  </si>
  <si>
    <t>RTW_LKG1</t>
  </si>
  <si>
    <t>Distribution Loss  reductions</t>
  </si>
  <si>
    <t>Y</t>
  </si>
  <si>
    <t>DMO - Distribution Loss Saving</t>
  </si>
  <si>
    <t>RTW_WSM1</t>
  </si>
  <si>
    <t>Supply pipe repairs / replacement &amp; Customer education / awareness</t>
  </si>
  <si>
    <t>DMO - Measured Efficiency Saving</t>
  </si>
  <si>
    <t>RTW_WEF2</t>
  </si>
  <si>
    <t>Other water efficiency</t>
  </si>
  <si>
    <t>DMO - Measured HH Consumption Saving</t>
  </si>
  <si>
    <t>DMO - Unmeasured Efficiency Saving</t>
  </si>
  <si>
    <t>DMO - Measured HH CSPL</t>
  </si>
  <si>
    <t>Ruthamford West</t>
  </si>
  <si>
    <t>South Northamptonshire, Aylesbury Vale</t>
  </si>
  <si>
    <t>http://www.anglianwater.co.uk/about-us/water-resources-market-information.aspx</t>
  </si>
  <si>
    <t xml:space="preserve">0 - transfer only </t>
  </si>
  <si>
    <t>3 days (no critical period deficit in WRZ)</t>
  </si>
  <si>
    <t>1 in 10 years</t>
  </si>
  <si>
    <t>1 in 40 years</t>
  </si>
  <si>
    <t>1 in 200 years</t>
  </si>
  <si>
    <t>n/a</t>
  </si>
  <si>
    <t>Anglian Water</t>
  </si>
  <si>
    <t>WRMP19</t>
  </si>
  <si>
    <t>For further information, or to discuss the bidding process please email kthompson@anglianwater.co.uk</t>
  </si>
  <si>
    <t>Data has been produced for the AWS WRMP and has been independently assured.</t>
  </si>
  <si>
    <t>All Tables</t>
  </si>
  <si>
    <t>Revised to WRMP Final Plan Tables</t>
  </si>
  <si>
    <t>Low</t>
  </si>
  <si>
    <t>Reviewed Table 1 Line 12 and revised where necessary</t>
  </si>
  <si>
    <t>Reviewed - no changes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</si>
</sst>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yy"/>
    <numFmt numFmtId="165" formatCode="#,##0.0"/>
  </numFmts>
  <fonts count="19"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u/>
      <sz val="11"/>
      <color theme="10"/>
      <name val="Arial"/>
      <family val="2"/>
    </font>
    <font>
      <u/>
      <sz val="8"/>
      <color theme="10"/>
      <name val="Arial"/>
      <family val="2"/>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8">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s>
  <cellStyleXfs count="3">
    <xf numFmtId="0" fontId="0" fillId="0" borderId="0"/>
    <xf numFmtId="0" fontId="1" fillId="0" borderId="0"/>
    <xf numFmtId="0" fontId="17" fillId="0" borderId="0" applyNumberFormat="0" applyFill="0" applyBorder="0" applyAlignment="0" applyProtection="0"/>
  </cellStyleXfs>
  <cellXfs count="133">
    <xf numFmtId="0" fontId="0" fillId="0" borderId="0" xfId="0"/>
    <xf numFmtId="0" fontId="2" fillId="2" borderId="0" xfId="1" applyFont="1" applyFill="1" applyAlignment="1">
      <alignment vertical="center"/>
    </xf>
    <xf numFmtId="0" fontId="2" fillId="2" borderId="0" xfId="1" applyFont="1" applyFill="1" applyAlignment="1">
      <alignment horizontal="center" vertical="center"/>
    </xf>
    <xf numFmtId="0" fontId="3" fillId="3" borderId="1" xfId="1" applyFont="1" applyFill="1" applyBorder="1" applyAlignment="1">
      <alignment vertical="center"/>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Alignment="1">
      <alignment vertical="center"/>
    </xf>
    <xf numFmtId="0" fontId="3" fillId="3" borderId="5" xfId="1" applyFont="1" applyFill="1" applyBorder="1" applyAlignment="1">
      <alignment vertical="center" wrapText="1"/>
    </xf>
    <xf numFmtId="0" fontId="3" fillId="0" borderId="0" xfId="1" applyFont="1" applyAlignment="1">
      <alignment vertical="center" wrapText="1"/>
    </xf>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Alignment="1">
      <alignment horizontal="center" vertical="center"/>
    </xf>
    <xf numFmtId="0" fontId="10" fillId="2" borderId="0" xfId="1" applyFont="1" applyFill="1" applyAlignment="1">
      <alignment vertical="center"/>
    </xf>
    <xf numFmtId="0" fontId="0" fillId="0" borderId="0" xfId="0" applyAlignment="1">
      <alignment wrapText="1"/>
    </xf>
    <xf numFmtId="0" fontId="0" fillId="0" borderId="0" xfId="0" applyAlignment="1">
      <alignment horizontal="left" wrapText="1"/>
    </xf>
    <xf numFmtId="0" fontId="12" fillId="0" borderId="0" xfId="0" applyFont="1" applyAlignment="1">
      <alignment wrapText="1"/>
    </xf>
    <xf numFmtId="0" fontId="4" fillId="0" borderId="9" xfId="1" applyFont="1" applyBorder="1" applyAlignment="1">
      <alignment vertical="center" wrapText="1"/>
    </xf>
    <xf numFmtId="0" fontId="4" fillId="0" borderId="9" xfId="1" applyFont="1" applyBorder="1" applyAlignment="1">
      <alignment horizontal="center" vertical="center" wrapText="1"/>
    </xf>
    <xf numFmtId="0" fontId="7" fillId="4" borderId="9" xfId="1" applyFont="1" applyFill="1" applyBorder="1" applyAlignment="1">
      <alignment horizontal="left" vertical="center"/>
    </xf>
    <xf numFmtId="0" fontId="0" fillId="0" borderId="0" xfId="0" applyAlignment="1">
      <alignment horizontal="left"/>
    </xf>
    <xf numFmtId="0" fontId="4" fillId="0" borderId="14" xfId="1" applyFont="1" applyBorder="1" applyAlignment="1">
      <alignment vertical="center" wrapText="1"/>
    </xf>
    <xf numFmtId="0" fontId="4" fillId="0" borderId="14" xfId="1" applyFont="1" applyBorder="1" applyAlignment="1">
      <alignment horizontal="center" vertical="center" wrapText="1"/>
    </xf>
    <xf numFmtId="0" fontId="0" fillId="0" borderId="0" xfId="0" applyAlignment="1">
      <alignment horizontal="center" vertical="center" wrapText="1"/>
    </xf>
    <xf numFmtId="0" fontId="7" fillId="4" borderId="14" xfId="1" applyFont="1" applyFill="1" applyBorder="1" applyAlignment="1">
      <alignment vertical="center"/>
    </xf>
    <xf numFmtId="0" fontId="7" fillId="7" borderId="15" xfId="1" applyFont="1" applyFill="1" applyBorder="1" applyAlignment="1">
      <alignment vertical="center"/>
    </xf>
    <xf numFmtId="0" fontId="7" fillId="7" borderId="16" xfId="1" applyFont="1" applyFill="1" applyBorder="1" applyAlignment="1">
      <alignment vertical="center"/>
    </xf>
    <xf numFmtId="0" fontId="14" fillId="0" borderId="9" xfId="0" applyFont="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Alignment="1">
      <alignment horizontal="center" wrapText="1"/>
    </xf>
    <xf numFmtId="0" fontId="5" fillId="0" borderId="0" xfId="0" applyFont="1" applyAlignment="1">
      <alignment horizontal="left" vertical="center"/>
    </xf>
    <xf numFmtId="0" fontId="4" fillId="0" borderId="0" xfId="1" applyFont="1" applyAlignment="1">
      <alignment horizontal="left" vertical="center"/>
    </xf>
    <xf numFmtId="0" fontId="4" fillId="0" borderId="0" xfId="0" applyFont="1" applyAlignment="1">
      <alignment horizontal="left"/>
    </xf>
    <xf numFmtId="0" fontId="4" fillId="4" borderId="2" xfId="1" applyFont="1" applyFill="1" applyBorder="1" applyAlignment="1">
      <alignment horizontal="left" vertical="center" wrapText="1"/>
    </xf>
    <xf numFmtId="0" fontId="4" fillId="4" borderId="4"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0" borderId="9" xfId="1" applyFont="1" applyBorder="1" applyAlignment="1">
      <alignment horizontal="left" vertical="center" wrapText="1" readingOrder="1"/>
    </xf>
    <xf numFmtId="0" fontId="4" fillId="0" borderId="13" xfId="1" applyFont="1" applyBorder="1" applyAlignment="1">
      <alignment horizontal="left" vertical="center" wrapText="1" readingOrder="1"/>
    </xf>
    <xf numFmtId="0" fontId="8" fillId="0" borderId="0" xfId="0" applyFont="1"/>
    <xf numFmtId="0" fontId="0" fillId="4" borderId="0" xfId="0" applyFill="1"/>
    <xf numFmtId="0" fontId="0" fillId="8" borderId="0" xfId="0" applyFill="1"/>
    <xf numFmtId="0" fontId="3" fillId="3" borderId="10" xfId="1" applyFont="1" applyFill="1" applyBorder="1" applyAlignment="1">
      <alignment horizontal="left" vertical="center"/>
    </xf>
    <xf numFmtId="0" fontId="15" fillId="0" borderId="9" xfId="1" applyFont="1" applyBorder="1" applyAlignment="1">
      <alignment vertical="center"/>
    </xf>
    <xf numFmtId="0" fontId="4" fillId="0" borderId="9" xfId="0" applyFont="1" applyBorder="1" applyAlignment="1">
      <alignment horizontal="center" vertical="center"/>
    </xf>
    <xf numFmtId="0" fontId="4" fillId="0" borderId="9" xfId="0" applyFont="1" applyBorder="1"/>
    <xf numFmtId="0" fontId="4" fillId="0" borderId="0" xfId="0" applyFont="1" applyAlignment="1">
      <alignment vertical="justify" wrapText="1"/>
    </xf>
    <xf numFmtId="0" fontId="4" fillId="0" borderId="0" xfId="0" applyFont="1" applyAlignment="1">
      <alignment vertical="top" wrapText="1"/>
    </xf>
    <xf numFmtId="0" fontId="9" fillId="0" borderId="0" xfId="0" applyFont="1"/>
    <xf numFmtId="0" fontId="9" fillId="0" borderId="0" xfId="0" applyFont="1" applyAlignment="1">
      <alignment horizontal="left"/>
    </xf>
    <xf numFmtId="0" fontId="9" fillId="3" borderId="3" xfId="1" applyFont="1" applyFill="1" applyBorder="1" applyAlignment="1">
      <alignment vertical="center"/>
    </xf>
    <xf numFmtId="0" fontId="0" fillId="0" borderId="9" xfId="0" applyBorder="1" applyAlignment="1">
      <alignment horizontal="center" vertical="center"/>
    </xf>
    <xf numFmtId="0" fontId="4" fillId="0" borderId="13" xfId="1" applyFont="1" applyBorder="1" applyAlignment="1">
      <alignment vertical="center" wrapText="1"/>
    </xf>
    <xf numFmtId="0" fontId="4" fillId="0" borderId="0" xfId="1" applyFont="1" applyAlignment="1">
      <alignment vertical="center" wrapText="1"/>
    </xf>
    <xf numFmtId="0" fontId="4" fillId="0" borderId="0" xfId="1" applyFont="1" applyAlignment="1">
      <alignment horizontal="center" vertical="center" wrapText="1"/>
    </xf>
    <xf numFmtId="0" fontId="7" fillId="4" borderId="0" xfId="1" applyFont="1" applyFill="1" applyAlignment="1">
      <alignment vertical="center"/>
    </xf>
    <xf numFmtId="0" fontId="7" fillId="7" borderId="0" xfId="1" applyFont="1" applyFill="1" applyAlignment="1">
      <alignment vertical="center"/>
    </xf>
    <xf numFmtId="0" fontId="9" fillId="3" borderId="12" xfId="1" applyFont="1" applyFill="1" applyBorder="1" applyAlignment="1">
      <alignment vertical="center"/>
    </xf>
    <xf numFmtId="0" fontId="9" fillId="3" borderId="9" xfId="1" applyFont="1" applyFill="1" applyBorder="1" applyAlignment="1">
      <alignment vertical="center"/>
    </xf>
    <xf numFmtId="0" fontId="11" fillId="0" borderId="0" xfId="1" applyFont="1" applyAlignment="1">
      <alignment horizontal="left" vertical="center"/>
    </xf>
    <xf numFmtId="0" fontId="9" fillId="3" borderId="10" xfId="1" applyFont="1" applyFill="1" applyBorder="1" applyAlignment="1">
      <alignment vertical="center"/>
    </xf>
    <xf numFmtId="0" fontId="9" fillId="3" borderId="0" xfId="0" applyFont="1" applyFill="1" applyAlignment="1">
      <alignment horizontal="left" vertical="top"/>
    </xf>
    <xf numFmtId="0" fontId="4" fillId="0" borderId="0" xfId="0" applyFont="1" applyAlignment="1">
      <alignment horizontal="left" vertical="top"/>
    </xf>
    <xf numFmtId="0" fontId="4" fillId="0" borderId="0" xfId="1" applyFont="1" applyAlignment="1">
      <alignment horizontal="left" vertical="center" wrapText="1"/>
    </xf>
    <xf numFmtId="0" fontId="4" fillId="0" borderId="0" xfId="0" applyFont="1" applyAlignment="1">
      <alignment horizontal="left" vertical="center" wrapText="1"/>
    </xf>
    <xf numFmtId="0" fontId="9" fillId="0" borderId="0" xfId="1" applyFont="1" applyAlignment="1">
      <alignment vertical="center"/>
    </xf>
    <xf numFmtId="0" fontId="4" fillId="0" borderId="13" xfId="0" applyFont="1" applyBorder="1" applyAlignment="1">
      <alignment vertical="center" wrapText="1"/>
    </xf>
    <xf numFmtId="0" fontId="16" fillId="9" borderId="21"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4" fillId="10" borderId="22" xfId="0" applyFont="1" applyFill="1" applyBorder="1" applyAlignment="1">
      <alignment vertical="center" wrapText="1"/>
    </xf>
    <xf numFmtId="0" fontId="4" fillId="10" borderId="23" xfId="0" applyFont="1" applyFill="1" applyBorder="1" applyAlignment="1">
      <alignment vertical="center" wrapText="1"/>
    </xf>
    <xf numFmtId="0" fontId="4" fillId="0" borderId="0" xfId="0" applyFont="1" applyAlignment="1">
      <alignment wrapText="1"/>
    </xf>
    <xf numFmtId="0" fontId="9" fillId="3" borderId="21" xfId="1" applyFont="1" applyFill="1" applyBorder="1" applyAlignment="1">
      <alignment horizontal="center" vertical="center"/>
    </xf>
    <xf numFmtId="0" fontId="4" fillId="0" borderId="25" xfId="1" applyFont="1" applyBorder="1" applyAlignment="1">
      <alignment vertical="center" wrapText="1"/>
    </xf>
    <xf numFmtId="0" fontId="14" fillId="0" borderId="18" xfId="0" applyFont="1" applyBorder="1" applyAlignment="1">
      <alignment vertical="center" wrapText="1"/>
    </xf>
    <xf numFmtId="0" fontId="0" fillId="0" borderId="24" xfId="0" applyBorder="1" applyAlignment="1">
      <alignment horizontal="center" vertical="center"/>
    </xf>
    <xf numFmtId="0" fontId="0" fillId="0" borderId="26" xfId="0" applyBorder="1" applyAlignment="1">
      <alignment horizontal="center" vertical="center"/>
    </xf>
    <xf numFmtId="0" fontId="4" fillId="0" borderId="27" xfId="1" applyFont="1" applyBorder="1" applyAlignment="1">
      <alignment horizontal="center" vertical="center" wrapText="1"/>
    </xf>
    <xf numFmtId="0" fontId="4" fillId="0" borderId="2" xfId="0" applyFont="1" applyBorder="1" applyAlignment="1">
      <alignment vertical="center" wrapText="1"/>
    </xf>
    <xf numFmtId="2" fontId="7" fillId="4" borderId="14" xfId="1" applyNumberFormat="1" applyFont="1" applyFill="1" applyBorder="1" applyAlignment="1">
      <alignment vertical="center"/>
    </xf>
    <xf numFmtId="2" fontId="7" fillId="4" borderId="15" xfId="1" applyNumberFormat="1" applyFont="1" applyFill="1" applyBorder="1" applyAlignment="1">
      <alignment vertical="center"/>
    </xf>
    <xf numFmtId="1" fontId="7" fillId="4" borderId="14" xfId="1" applyNumberFormat="1" applyFont="1" applyFill="1" applyBorder="1" applyAlignment="1">
      <alignment vertical="center"/>
    </xf>
    <xf numFmtId="49" fontId="7" fillId="4" borderId="14" xfId="1" applyNumberFormat="1" applyFont="1" applyFill="1" applyBorder="1" applyAlignment="1">
      <alignment vertical="center"/>
    </xf>
    <xf numFmtId="164" fontId="7" fillId="4" borderId="14" xfId="1" applyNumberFormat="1" applyFont="1" applyFill="1" applyBorder="1" applyAlignment="1">
      <alignment vertical="center"/>
    </xf>
    <xf numFmtId="165" fontId="7" fillId="4" borderId="14" xfId="1" applyNumberFormat="1" applyFont="1" applyFill="1" applyBorder="1" applyAlignment="1">
      <alignment vertical="center"/>
    </xf>
    <xf numFmtId="1" fontId="7" fillId="4" borderId="9" xfId="1" applyNumberFormat="1" applyFont="1" applyFill="1" applyBorder="1" applyAlignment="1">
      <alignment vertical="center"/>
    </xf>
    <xf numFmtId="2" fontId="7" fillId="4" borderId="9" xfId="1" applyNumberFormat="1" applyFont="1" applyFill="1" applyBorder="1" applyAlignment="1">
      <alignment vertical="center"/>
    </xf>
    <xf numFmtId="0" fontId="17" fillId="4" borderId="9" xfId="2" applyFill="1" applyBorder="1" applyAlignment="1">
      <alignment horizontal="left" vertical="center" wrapText="1"/>
    </xf>
    <xf numFmtId="9" fontId="7" fillId="4" borderId="9" xfId="1" applyNumberFormat="1" applyFont="1" applyFill="1" applyBorder="1" applyAlignment="1">
      <alignment horizontal="left" vertical="center"/>
    </xf>
    <xf numFmtId="17" fontId="4" fillId="4" borderId="8" xfId="1" applyNumberFormat="1" applyFont="1" applyFill="1" applyBorder="1" applyAlignment="1">
      <alignment horizontal="left" vertical="center" wrapText="1"/>
    </xf>
    <xf numFmtId="0" fontId="18" fillId="4" borderId="6" xfId="2" applyFont="1" applyFill="1" applyBorder="1" applyAlignment="1">
      <alignment horizontal="left" vertical="center" wrapText="1"/>
    </xf>
    <xf numFmtId="17" fontId="4" fillId="4" borderId="6" xfId="1" applyNumberFormat="1" applyFont="1" applyFill="1" applyBorder="1" applyAlignment="1">
      <alignment horizontal="left" vertical="center" wrapText="1"/>
    </xf>
    <xf numFmtId="14" fontId="4" fillId="4" borderId="9" xfId="1" applyNumberFormat="1" applyFont="1" applyFill="1" applyBorder="1" applyAlignment="1">
      <alignment vertical="center"/>
    </xf>
    <xf numFmtId="0" fontId="2" fillId="2" borderId="0" xfId="1" applyFont="1" applyFill="1" applyAlignment="1">
      <alignment horizontal="left" vertical="center"/>
    </xf>
    <xf numFmtId="0" fontId="4" fillId="0" borderId="9" xfId="0" applyFont="1" applyBorder="1" applyAlignment="1">
      <alignment horizontal="left" vertical="center" wrapText="1"/>
    </xf>
    <xf numFmtId="0" fontId="4" fillId="0" borderId="13"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11" fillId="0" borderId="9" xfId="1" applyFont="1" applyBorder="1" applyAlignment="1">
      <alignment horizontal="left" vertical="center"/>
    </xf>
    <xf numFmtId="0" fontId="9" fillId="3" borderId="19" xfId="1" applyFont="1" applyFill="1" applyBorder="1" applyAlignment="1">
      <alignment horizontal="left" vertical="center"/>
    </xf>
    <xf numFmtId="0" fontId="9" fillId="3" borderId="12" xfId="1" applyFont="1" applyFill="1" applyBorder="1" applyAlignment="1">
      <alignment horizontal="left" vertical="center"/>
    </xf>
    <xf numFmtId="0" fontId="9" fillId="3" borderId="13" xfId="0" applyFont="1" applyFill="1" applyBorder="1" applyAlignment="1">
      <alignment horizontal="left" vertical="top"/>
    </xf>
    <xf numFmtId="0" fontId="9" fillId="3" borderId="17" xfId="0" applyFont="1" applyFill="1" applyBorder="1" applyAlignment="1">
      <alignment horizontal="left" vertical="top"/>
    </xf>
    <xf numFmtId="0" fontId="9" fillId="3" borderId="18" xfId="0" applyFont="1" applyFill="1" applyBorder="1" applyAlignment="1">
      <alignment horizontal="left" vertical="top"/>
    </xf>
    <xf numFmtId="0" fontId="4" fillId="0" borderId="9" xfId="0" applyFont="1" applyBorder="1" applyAlignment="1">
      <alignment horizontal="left" vertical="top"/>
    </xf>
    <xf numFmtId="0" fontId="4" fillId="0" borderId="9" xfId="1" applyFont="1" applyBorder="1" applyAlignment="1">
      <alignment horizontal="left" vertical="center" wrapText="1"/>
    </xf>
    <xf numFmtId="0" fontId="4" fillId="0" borderId="9" xfId="1" applyFont="1" applyBorder="1" applyAlignment="1">
      <alignment vertical="center" wrapText="1"/>
    </xf>
    <xf numFmtId="0" fontId="4" fillId="0" borderId="9" xfId="0" applyFont="1" applyBorder="1" applyAlignment="1">
      <alignment wrapText="1"/>
    </xf>
    <xf numFmtId="0" fontId="13" fillId="6" borderId="0" xfId="0" applyFont="1" applyFill="1" applyAlignment="1">
      <alignment horizontal="left" vertical="top" wrapText="1"/>
    </xf>
    <xf numFmtId="0" fontId="9" fillId="3" borderId="13" xfId="0" applyFont="1" applyFill="1" applyBorder="1" applyAlignment="1">
      <alignment horizontal="left"/>
    </xf>
    <xf numFmtId="0" fontId="9" fillId="3" borderId="17" xfId="0" applyFont="1" applyFill="1" applyBorder="1" applyAlignment="1">
      <alignment horizontal="left"/>
    </xf>
    <xf numFmtId="0" fontId="9" fillId="3" borderId="18" xfId="0" applyFont="1" applyFill="1" applyBorder="1" applyAlignment="1">
      <alignment horizontal="left"/>
    </xf>
    <xf numFmtId="0" fontId="15" fillId="0" borderId="9" xfId="1" applyFont="1" applyBorder="1" applyAlignment="1">
      <alignment horizontal="center" vertical="center"/>
    </xf>
    <xf numFmtId="0" fontId="11" fillId="0" borderId="10" xfId="1" applyFont="1" applyBorder="1" applyAlignment="1">
      <alignment horizontal="left" vertical="center"/>
    </xf>
    <xf numFmtId="0" fontId="11" fillId="0" borderId="11" xfId="1" applyFont="1" applyBorder="1" applyAlignment="1">
      <alignment horizontal="left" vertical="center"/>
    </xf>
    <xf numFmtId="0" fontId="11" fillId="0" borderId="12" xfId="1" applyFont="1" applyBorder="1" applyAlignment="1">
      <alignment horizontal="left" vertical="center"/>
    </xf>
    <xf numFmtId="0" fontId="3" fillId="3" borderId="20" xfId="1" applyFont="1" applyFill="1" applyBorder="1" applyAlignment="1">
      <alignment horizontal="left" vertical="center"/>
    </xf>
    <xf numFmtId="0" fontId="13" fillId="5" borderId="0" xfId="0" applyFont="1" applyFill="1" applyAlignment="1">
      <alignment horizontal="left" vertical="top" wrapText="1"/>
    </xf>
    <xf numFmtId="0" fontId="2" fillId="2" borderId="0" xfId="1" applyFont="1" applyFill="1" applyAlignment="1">
      <alignment horizontal="left"/>
    </xf>
    <xf numFmtId="0" fontId="3" fillId="3" borderId="10" xfId="1" applyFont="1" applyFill="1" applyBorder="1" applyAlignment="1">
      <alignment horizontal="left"/>
    </xf>
    <xf numFmtId="0" fontId="3" fillId="3" borderId="20" xfId="1" applyFont="1" applyFill="1" applyBorder="1" applyAlignment="1">
      <alignment horizontal="left"/>
    </xf>
    <xf numFmtId="2" fontId="0" fillId="0" borderId="0" xfId="0" applyNumberFormat="1"/>
  </cellXfs>
  <cellStyles count="3">
    <cellStyle name="Hyperlink" xfId="2" builtinId="8"/>
    <cellStyle name="Normal" xfId="0" builtinId="0"/>
    <cellStyle name="Normal 3" xfId="1" xr:uid="{00000000-0005-0000-0000-000001000000}"/>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103909</xdr:colOff>
      <xdr:row>5</xdr:row>
      <xdr:rowOff>155863</xdr:rowOff>
    </xdr:from>
    <xdr:to>
      <xdr:col>4</xdr:col>
      <xdr:colOff>3585558</xdr:colOff>
      <xdr:row>14</xdr:row>
      <xdr:rowOff>715818</xdr:rowOff>
    </xdr:to>
    <xdr:pic>
      <xdr:nvPicPr>
        <xdr:cNvPr id="4" name="Picture 3" descr="G:\AW_TW_AM_IM\Private\30 - WATER RESOURCES\(03) WRMP\(05) Demand Forecast\CURRENT\RZ_maps\RTW_noname.PNG">
          <a:extLst>
            <a:ext uri="{FF2B5EF4-FFF2-40B4-BE49-F238E27FC236}">
              <a16:creationId xmlns:a16="http://schemas.microsoft.com/office/drawing/2014/main" id="{4FEBDD2B-E7DC-400C-AB0F-DAA620366F7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63000" y="1749136"/>
          <a:ext cx="3481649" cy="29845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anglianwater.co.uk/about-us/water-resources-market-information.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3479"/>
    <pageSetUpPr fitToPage="1"/>
  </sheetPr>
  <dimension ref="A1:G62"/>
  <sheetViews>
    <sheetView showGridLines="0" zoomScale="55" zoomScaleNormal="55" workbookViewId="0">
      <selection activeCell="E28" sqref="E28"/>
    </sheetView>
  </sheetViews>
  <sheetFormatPr defaultColWidth="0" defaultRowHeight="13.9" customHeight="1" zeroHeight="1" x14ac:dyDescent="0.35"/>
  <cols>
    <col min="1" max="1" width="1.75" customWidth="1"/>
    <col min="2" max="2" width="51.25" customWidth="1"/>
    <col min="3" max="3" width="56.375" customWidth="1"/>
    <col min="4" max="4" width="4.125" customWidth="1"/>
    <col min="5" max="5" width="47.875" customWidth="1"/>
    <col min="6" max="7" width="8.75" customWidth="1"/>
    <col min="8" max="16384" width="8.75" hidden="1"/>
  </cols>
  <sheetData>
    <row r="1" spans="2:5" ht="18.75" x14ac:dyDescent="0.35">
      <c r="B1" s="1" t="s">
        <v>0</v>
      </c>
      <c r="C1" s="2" t="str">
        <f>C5</f>
        <v>Anglian Water</v>
      </c>
    </row>
    <row r="2" spans="2:5" ht="12" customHeight="1" thickBot="1" x14ac:dyDescent="0.4"/>
    <row r="3" spans="2:5" ht="64.150000000000006" thickBot="1" x14ac:dyDescent="0.4">
      <c r="B3" s="3" t="s">
        <v>1</v>
      </c>
      <c r="C3" s="87" t="s">
        <v>382</v>
      </c>
      <c r="E3" s="4"/>
    </row>
    <row r="4" spans="2:5" ht="12" customHeight="1" thickBot="1" x14ac:dyDescent="0.45">
      <c r="B4" s="5"/>
      <c r="C4" s="6"/>
    </row>
    <row r="5" spans="2:5" ht="15" x14ac:dyDescent="0.35">
      <c r="B5" s="7" t="s">
        <v>2</v>
      </c>
      <c r="C5" s="44" t="s">
        <v>415</v>
      </c>
      <c r="E5" s="8" t="s">
        <v>3</v>
      </c>
    </row>
    <row r="6" spans="2:5" ht="15.4" thickBot="1" x14ac:dyDescent="0.4">
      <c r="B6" s="9" t="s">
        <v>327</v>
      </c>
      <c r="C6" s="45" t="s">
        <v>406</v>
      </c>
    </row>
    <row r="7" spans="2:5" ht="12" customHeight="1" thickBot="1" x14ac:dyDescent="0.4">
      <c r="B7" s="10"/>
      <c r="C7" s="41"/>
    </row>
    <row r="8" spans="2:5" ht="15" x14ac:dyDescent="0.35">
      <c r="B8" s="7" t="s">
        <v>4</v>
      </c>
      <c r="C8" s="44" t="s">
        <v>416</v>
      </c>
    </row>
    <row r="9" spans="2:5" ht="15" x14ac:dyDescent="0.35">
      <c r="B9" s="11" t="s">
        <v>5</v>
      </c>
      <c r="C9" s="98">
        <v>43160</v>
      </c>
    </row>
    <row r="10" spans="2:5" ht="15.4" thickBot="1" x14ac:dyDescent="0.4">
      <c r="B10" s="9" t="s">
        <v>6</v>
      </c>
      <c r="C10" s="100">
        <v>43831</v>
      </c>
    </row>
    <row r="11" spans="2:5" ht="12" customHeight="1" thickBot="1" x14ac:dyDescent="0.4">
      <c r="B11" s="10"/>
      <c r="C11" s="41"/>
    </row>
    <row r="12" spans="2:5" ht="30" x14ac:dyDescent="0.35">
      <c r="B12" s="7" t="s">
        <v>7</v>
      </c>
      <c r="C12" s="44" t="s">
        <v>417</v>
      </c>
    </row>
    <row r="13" spans="2:5" ht="37.15" customHeight="1" thickBot="1" x14ac:dyDescent="0.4">
      <c r="B13" s="9" t="s">
        <v>8</v>
      </c>
      <c r="C13" s="99" t="s">
        <v>408</v>
      </c>
    </row>
    <row r="14" spans="2:5" ht="12" customHeight="1" thickBot="1" x14ac:dyDescent="0.45">
      <c r="B14" s="12"/>
      <c r="C14" s="42"/>
    </row>
    <row r="15" spans="2:5" ht="59.45" customHeight="1" thickBot="1" x14ac:dyDescent="0.4">
      <c r="B15" s="13" t="s">
        <v>9</v>
      </c>
      <c r="C15" s="43" t="s">
        <v>418</v>
      </c>
      <c r="E15" s="4"/>
    </row>
    <row r="16" spans="2:5" ht="12" customHeight="1" x14ac:dyDescent="0.4">
      <c r="B16" s="5"/>
      <c r="C16" s="6"/>
    </row>
    <row r="17" spans="2:6" ht="15.4" thickBot="1" x14ac:dyDescent="0.4">
      <c r="B17" s="8" t="s">
        <v>11</v>
      </c>
    </row>
    <row r="18" spans="2:6" ht="14.25" thickBot="1" x14ac:dyDescent="0.45">
      <c r="E18" s="15" t="s">
        <v>10</v>
      </c>
      <c r="F18" s="14"/>
    </row>
    <row r="19" spans="2:6" ht="13.5" x14ac:dyDescent="0.35"/>
    <row r="20" spans="2:6" ht="13.5" x14ac:dyDescent="0.35"/>
    <row r="21" spans="2:6" ht="13.5" x14ac:dyDescent="0.35"/>
    <row r="22" spans="2:6" ht="13.5" x14ac:dyDescent="0.35"/>
    <row r="23" spans="2:6" ht="13.5" x14ac:dyDescent="0.35"/>
    <row r="24" spans="2:6" ht="13.5" x14ac:dyDescent="0.35"/>
    <row r="25" spans="2:6" ht="13.5" x14ac:dyDescent="0.35"/>
    <row r="26" spans="2:6" ht="13.5" x14ac:dyDescent="0.35"/>
    <row r="27" spans="2:6" ht="13.5" x14ac:dyDescent="0.35"/>
    <row r="28" spans="2:6" ht="13.5" x14ac:dyDescent="0.35"/>
    <row r="29" spans="2:6" ht="13.5" x14ac:dyDescent="0.35"/>
    <row r="30" spans="2:6" ht="13.5" x14ac:dyDescent="0.35"/>
    <row r="31" spans="2:6" ht="13.5" x14ac:dyDescent="0.35"/>
    <row r="32" spans="2:6" ht="13.5" x14ac:dyDescent="0.35"/>
    <row r="33" ht="13.5" x14ac:dyDescent="0.35"/>
    <row r="34" ht="13.5" x14ac:dyDescent="0.35"/>
    <row r="35" ht="13.5" x14ac:dyDescent="0.35"/>
    <row r="36" ht="13.5" x14ac:dyDescent="0.35"/>
    <row r="37" ht="13.5" x14ac:dyDescent="0.35"/>
    <row r="38" ht="13.5" x14ac:dyDescent="0.35"/>
    <row r="39" ht="13.5" x14ac:dyDescent="0.35"/>
    <row r="40" ht="13.5" x14ac:dyDescent="0.35"/>
    <row r="41" ht="13.5" x14ac:dyDescent="0.35"/>
    <row r="42" ht="13.5" x14ac:dyDescent="0.35"/>
    <row r="43" ht="13.5" x14ac:dyDescent="0.35"/>
    <row r="44" ht="13.5" x14ac:dyDescent="0.35"/>
    <row r="45" ht="13.5" x14ac:dyDescent="0.35"/>
    <row r="46" ht="13.5" x14ac:dyDescent="0.35"/>
    <row r="47" ht="13.5" x14ac:dyDescent="0.35"/>
    <row r="48" ht="13.5" x14ac:dyDescent="0.35"/>
    <row r="49" ht="13.5" x14ac:dyDescent="0.35"/>
    <row r="50" ht="13.5" x14ac:dyDescent="0.35"/>
    <row r="51" ht="13.5" x14ac:dyDescent="0.35"/>
    <row r="52" ht="13.5" x14ac:dyDescent="0.35"/>
    <row r="53" ht="13.5" x14ac:dyDescent="0.35"/>
    <row r="54" ht="13.5" x14ac:dyDescent="0.35"/>
    <row r="55" ht="13.5" x14ac:dyDescent="0.35"/>
    <row r="56" ht="13.5" x14ac:dyDescent="0.35"/>
    <row r="57" ht="13.5" x14ac:dyDescent="0.35"/>
    <row r="58" ht="13.5" x14ac:dyDescent="0.35"/>
    <row r="59" ht="13.5" x14ac:dyDescent="0.35"/>
    <row r="60" ht="13.5" x14ac:dyDescent="0.35"/>
    <row r="61" ht="13.5" x14ac:dyDescent="0.35"/>
    <row r="62" ht="13.9" customHeight="1" x14ac:dyDescent="0.35"/>
  </sheetData>
  <pageMargins left="0.7" right="0.7" top="0.75" bottom="0.75" header="0.3" footer="0.3"/>
  <pageSetup paperSize="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857362"/>
  </sheetPr>
  <dimension ref="A1:BD73"/>
  <sheetViews>
    <sheetView showGridLines="0" zoomScale="85" zoomScaleNormal="85" workbookViewId="0">
      <selection activeCell="B45" sqref="B45"/>
    </sheetView>
  </sheetViews>
  <sheetFormatPr defaultColWidth="0" defaultRowHeight="13.5" zeroHeight="1" x14ac:dyDescent="0.35"/>
  <cols>
    <col min="1" max="1" width="2.75" customWidth="1"/>
    <col min="2" max="2" width="4.125" customWidth="1"/>
    <col min="3" max="3" width="70.625" customWidth="1"/>
    <col min="4" max="4" width="16.625" customWidth="1"/>
    <col min="5" max="5" width="14.625" customWidth="1"/>
    <col min="6" max="6" width="5.625" customWidth="1"/>
    <col min="7" max="7" width="3.25" customWidth="1"/>
    <col min="8" max="27" width="10.75" customWidth="1"/>
    <col min="28" max="56" width="8.75" customWidth="1"/>
    <col min="57" max="16384" width="8.75" hidden="1"/>
  </cols>
  <sheetData>
    <row r="1" spans="2:27" ht="18.75" x14ac:dyDescent="0.35">
      <c r="B1" s="102" t="s">
        <v>263</v>
      </c>
      <c r="C1" s="102"/>
      <c r="D1" s="102"/>
      <c r="E1" s="102"/>
      <c r="F1" s="102"/>
    </row>
    <row r="2" spans="2:27" ht="13.9" thickBot="1" x14ac:dyDescent="0.4"/>
    <row r="3" spans="2:27" ht="15.4" thickBot="1" x14ac:dyDescent="0.4">
      <c r="B3" s="107" t="s">
        <v>2</v>
      </c>
      <c r="C3" s="108"/>
      <c r="D3" s="124" t="str">
        <f>'Cover sheet'!C5</f>
        <v>Anglian Water</v>
      </c>
      <c r="E3" s="125"/>
      <c r="F3" s="126"/>
    </row>
    <row r="4" spans="2:27" ht="15.4" thickBot="1" x14ac:dyDescent="0.4">
      <c r="B4" s="107" t="s">
        <v>327</v>
      </c>
      <c r="C4" s="108"/>
      <c r="D4" s="124" t="str">
        <f>'Cover sheet'!C6</f>
        <v>Ruthamford West</v>
      </c>
      <c r="E4" s="125"/>
      <c r="F4" s="126"/>
    </row>
    <row r="5" spans="2:27" ht="15.4" thickBot="1" x14ac:dyDescent="0.4">
      <c r="C5" s="40"/>
      <c r="D5" s="23"/>
    </row>
    <row r="6" spans="2:27" ht="13.9" thickBot="1" x14ac:dyDescent="0.4">
      <c r="B6" s="67" t="s">
        <v>331</v>
      </c>
      <c r="C6" s="66" t="s">
        <v>19</v>
      </c>
      <c r="D6" s="18" t="s">
        <v>20</v>
      </c>
      <c r="E6" s="18" t="s">
        <v>21</v>
      </c>
      <c r="F6" s="81" t="s">
        <v>330</v>
      </c>
      <c r="H6" s="18" t="s">
        <v>307</v>
      </c>
      <c r="I6" s="18" t="s">
        <v>308</v>
      </c>
      <c r="J6" s="18" t="s">
        <v>309</v>
      </c>
      <c r="K6" s="18" t="s">
        <v>310</v>
      </c>
      <c r="L6" s="18" t="s">
        <v>311</v>
      </c>
      <c r="M6" s="18" t="s">
        <v>312</v>
      </c>
      <c r="N6" s="18" t="s">
        <v>313</v>
      </c>
      <c r="O6" s="18" t="s">
        <v>314</v>
      </c>
      <c r="P6" s="18" t="s">
        <v>315</v>
      </c>
      <c r="Q6" s="18" t="s">
        <v>316</v>
      </c>
      <c r="R6" s="18" t="s">
        <v>317</v>
      </c>
      <c r="S6" s="18" t="s">
        <v>318</v>
      </c>
      <c r="T6" s="18" t="s">
        <v>319</v>
      </c>
      <c r="U6" s="18" t="s">
        <v>320</v>
      </c>
      <c r="V6" s="18" t="s">
        <v>321</v>
      </c>
      <c r="W6" s="18" t="s">
        <v>322</v>
      </c>
      <c r="X6" s="18" t="s">
        <v>323</v>
      </c>
      <c r="Y6" s="18" t="s">
        <v>324</v>
      </c>
      <c r="Z6" s="18" t="s">
        <v>325</v>
      </c>
      <c r="AA6" s="18" t="s">
        <v>326</v>
      </c>
    </row>
    <row r="7" spans="2:27" ht="38.25" x14ac:dyDescent="0.35">
      <c r="B7" s="60">
        <v>1</v>
      </c>
      <c r="C7" s="30" t="s">
        <v>264</v>
      </c>
      <c r="D7" s="37" t="s">
        <v>265</v>
      </c>
      <c r="E7" s="37" t="s">
        <v>266</v>
      </c>
      <c r="F7" s="37" t="s">
        <v>24</v>
      </c>
      <c r="H7" s="90" t="s">
        <v>387</v>
      </c>
      <c r="I7" s="90" t="s">
        <v>391</v>
      </c>
      <c r="J7" s="90" t="s">
        <v>393</v>
      </c>
      <c r="K7" s="88" t="s">
        <v>397</v>
      </c>
      <c r="L7" s="88" t="s">
        <v>400</v>
      </c>
      <c r="M7" s="88" t="s">
        <v>403</v>
      </c>
      <c r="N7" s="88" t="s">
        <v>404</v>
      </c>
      <c r="O7" s="88" t="s">
        <v>405</v>
      </c>
      <c r="P7" s="33"/>
      <c r="Q7" s="33"/>
      <c r="R7" s="33"/>
      <c r="S7" s="33"/>
      <c r="T7" s="33"/>
      <c r="U7" s="33"/>
      <c r="V7" s="33"/>
      <c r="W7" s="33"/>
      <c r="X7" s="33"/>
      <c r="Y7" s="33"/>
      <c r="Z7" s="33"/>
      <c r="AA7" s="33"/>
    </row>
    <row r="8" spans="2:27" ht="38.25" x14ac:dyDescent="0.35">
      <c r="B8" s="60">
        <v>2</v>
      </c>
      <c r="C8" s="26" t="s">
        <v>267</v>
      </c>
      <c r="D8" s="37" t="s">
        <v>268</v>
      </c>
      <c r="E8" s="37" t="s">
        <v>266</v>
      </c>
      <c r="F8" s="37" t="s">
        <v>24</v>
      </c>
      <c r="H8" s="91" t="s">
        <v>388</v>
      </c>
      <c r="I8" s="91" t="s">
        <v>392</v>
      </c>
      <c r="J8" s="91" t="s">
        <v>394</v>
      </c>
      <c r="K8" s="91" t="s">
        <v>398</v>
      </c>
      <c r="L8" s="88" t="s">
        <v>401</v>
      </c>
      <c r="M8" s="91" t="s">
        <v>398</v>
      </c>
      <c r="N8" s="88" t="s">
        <v>401</v>
      </c>
      <c r="O8" s="91" t="s">
        <v>398</v>
      </c>
      <c r="P8" s="33"/>
      <c r="Q8" s="33"/>
      <c r="R8" s="33"/>
      <c r="S8" s="33"/>
      <c r="T8" s="33"/>
      <c r="U8" s="33"/>
      <c r="V8" s="33"/>
      <c r="W8" s="33"/>
      <c r="X8" s="33"/>
      <c r="Y8" s="33"/>
      <c r="Z8" s="33"/>
      <c r="AA8" s="33"/>
    </row>
    <row r="9" spans="2:27" ht="38.25" x14ac:dyDescent="0.35">
      <c r="B9" s="60">
        <v>3</v>
      </c>
      <c r="C9" s="26" t="s">
        <v>270</v>
      </c>
      <c r="D9" s="37" t="s">
        <v>271</v>
      </c>
      <c r="E9" s="37" t="s">
        <v>266</v>
      </c>
      <c r="F9" s="37" t="s">
        <v>24</v>
      </c>
      <c r="H9" s="88" t="s">
        <v>389</v>
      </c>
      <c r="I9" s="88" t="s">
        <v>389</v>
      </c>
      <c r="J9" s="88" t="s">
        <v>395</v>
      </c>
      <c r="K9" s="88" t="s">
        <v>399</v>
      </c>
      <c r="L9" s="88" t="s">
        <v>402</v>
      </c>
      <c r="M9" s="88" t="s">
        <v>399</v>
      </c>
      <c r="N9" s="88" t="s">
        <v>402</v>
      </c>
      <c r="O9" s="88" t="s">
        <v>399</v>
      </c>
      <c r="P9" s="33"/>
      <c r="Q9" s="33"/>
      <c r="R9" s="33"/>
      <c r="S9" s="33"/>
      <c r="T9" s="33"/>
      <c r="U9" s="33"/>
      <c r="V9" s="33"/>
      <c r="W9" s="33"/>
      <c r="X9" s="33"/>
      <c r="Y9" s="33"/>
      <c r="Z9" s="33"/>
      <c r="AA9" s="33"/>
    </row>
    <row r="10" spans="2:27" ht="38.25" x14ac:dyDescent="0.35">
      <c r="B10" s="60">
        <v>4</v>
      </c>
      <c r="C10" s="26" t="s">
        <v>273</v>
      </c>
      <c r="D10" s="37" t="s">
        <v>274</v>
      </c>
      <c r="E10" s="37" t="s">
        <v>275</v>
      </c>
      <c r="F10" s="37" t="s">
        <v>24</v>
      </c>
      <c r="H10" s="88" t="s">
        <v>390</v>
      </c>
      <c r="I10" s="88" t="s">
        <v>390</v>
      </c>
      <c r="J10" s="88" t="s">
        <v>396</v>
      </c>
      <c r="K10" s="88" t="s">
        <v>396</v>
      </c>
      <c r="L10" s="88" t="s">
        <v>396</v>
      </c>
      <c r="M10" s="88" t="s">
        <v>396</v>
      </c>
      <c r="N10" s="88" t="s">
        <v>396</v>
      </c>
      <c r="O10" s="88" t="s">
        <v>396</v>
      </c>
      <c r="P10" s="33"/>
      <c r="Q10" s="33"/>
      <c r="R10" s="33"/>
      <c r="S10" s="33"/>
      <c r="T10" s="33"/>
      <c r="U10" s="33"/>
      <c r="V10" s="33"/>
      <c r="W10" s="33"/>
      <c r="X10" s="33"/>
      <c r="Y10" s="33"/>
      <c r="Z10" s="33"/>
      <c r="AA10" s="33"/>
    </row>
    <row r="11" spans="2:27" ht="38.25" x14ac:dyDescent="0.35">
      <c r="B11" s="60">
        <v>5</v>
      </c>
      <c r="C11" s="26" t="s">
        <v>277</v>
      </c>
      <c r="D11" s="37" t="s">
        <v>278</v>
      </c>
      <c r="E11" s="37" t="s">
        <v>47</v>
      </c>
      <c r="F11" s="37" t="s">
        <v>24</v>
      </c>
      <c r="H11" s="92" t="s">
        <v>61</v>
      </c>
      <c r="I11" s="92" t="s">
        <v>61</v>
      </c>
      <c r="J11" s="92" t="s">
        <v>57</v>
      </c>
      <c r="K11" s="92" t="s">
        <v>57</v>
      </c>
      <c r="L11" s="92" t="s">
        <v>57</v>
      </c>
      <c r="M11" s="92" t="s">
        <v>57</v>
      </c>
      <c r="N11" s="92" t="s">
        <v>57</v>
      </c>
      <c r="O11" s="92" t="s">
        <v>57</v>
      </c>
      <c r="P11" s="33"/>
      <c r="Q11" s="33"/>
      <c r="R11" s="33"/>
      <c r="S11" s="33"/>
      <c r="T11" s="33"/>
      <c r="U11" s="33"/>
      <c r="V11" s="33"/>
      <c r="W11" s="33"/>
      <c r="X11" s="33"/>
      <c r="Y11" s="33"/>
      <c r="Z11" s="33"/>
      <c r="AA11" s="33"/>
    </row>
    <row r="12" spans="2:27" ht="38.65" customHeight="1" x14ac:dyDescent="0.35">
      <c r="B12" s="60">
        <v>6</v>
      </c>
      <c r="C12" s="26" t="s">
        <v>365</v>
      </c>
      <c r="D12" s="37" t="s">
        <v>24</v>
      </c>
      <c r="E12" s="37" t="s">
        <v>266</v>
      </c>
      <c r="F12" s="37" t="s">
        <v>24</v>
      </c>
      <c r="H12" s="33"/>
      <c r="I12" s="33"/>
      <c r="J12" s="33"/>
      <c r="K12" s="33"/>
      <c r="L12" s="33"/>
      <c r="M12" s="33"/>
      <c r="N12" s="33"/>
      <c r="O12" s="33"/>
      <c r="P12" s="33"/>
      <c r="Q12" s="33"/>
      <c r="R12" s="33"/>
      <c r="S12" s="33"/>
      <c r="T12" s="33"/>
      <c r="U12" s="33"/>
      <c r="V12" s="33"/>
      <c r="W12" s="33"/>
      <c r="X12" s="33"/>
      <c r="Y12" s="33"/>
      <c r="Z12" s="33"/>
      <c r="AA12" s="33"/>
    </row>
    <row r="13" spans="2:27" ht="38.25" x14ac:dyDescent="0.35">
      <c r="B13" s="60">
        <v>7</v>
      </c>
      <c r="C13" s="26" t="s">
        <v>280</v>
      </c>
      <c r="D13" s="37" t="s">
        <v>281</v>
      </c>
      <c r="E13" s="37" t="s">
        <v>44</v>
      </c>
      <c r="F13" s="37">
        <v>1</v>
      </c>
      <c r="H13" s="93">
        <v>10</v>
      </c>
      <c r="I13" s="93">
        <v>70</v>
      </c>
      <c r="J13" s="93">
        <v>1.0607525985910751</v>
      </c>
      <c r="K13" s="93">
        <v>0.2478732686498058</v>
      </c>
      <c r="L13" s="93">
        <v>0.59249633433838567</v>
      </c>
      <c r="M13" s="93">
        <v>0.35575810201305613</v>
      </c>
      <c r="N13" s="93">
        <v>3.0487856080207439E-2</v>
      </c>
      <c r="O13" s="93">
        <v>0.38046414468001682</v>
      </c>
      <c r="P13" s="33"/>
      <c r="Q13" s="33"/>
      <c r="R13" s="33"/>
      <c r="S13" s="33"/>
      <c r="T13" s="33"/>
      <c r="U13" s="33"/>
      <c r="V13" s="33"/>
      <c r="W13" s="33"/>
      <c r="X13" s="33"/>
      <c r="Y13" s="33"/>
      <c r="Z13" s="33"/>
      <c r="AA13" s="33"/>
    </row>
    <row r="14" spans="2:27" ht="38.25" x14ac:dyDescent="0.35">
      <c r="B14" s="60">
        <v>8</v>
      </c>
      <c r="C14" s="26" t="s">
        <v>283</v>
      </c>
      <c r="D14" s="37" t="s">
        <v>284</v>
      </c>
      <c r="E14" s="37" t="s">
        <v>285</v>
      </c>
      <c r="F14" s="37">
        <v>2</v>
      </c>
      <c r="H14" s="88">
        <v>91904.634617161035</v>
      </c>
      <c r="I14" s="88">
        <v>643332.44232012727</v>
      </c>
      <c r="J14" s="88">
        <v>8197.7022796322435</v>
      </c>
      <c r="K14" s="88">
        <v>1793.3675238009428</v>
      </c>
      <c r="L14" s="88">
        <v>4301.7093702029697</v>
      </c>
      <c r="M14" s="88">
        <v>2613.9062170082111</v>
      </c>
      <c r="N14" s="88">
        <v>232.83269576988792</v>
      </c>
      <c r="O14" s="88">
        <v>2774.4871173702181</v>
      </c>
      <c r="P14" s="33"/>
      <c r="Q14" s="33"/>
      <c r="R14" s="33"/>
      <c r="S14" s="33"/>
      <c r="T14" s="33"/>
      <c r="U14" s="33"/>
      <c r="V14" s="33"/>
      <c r="W14" s="33"/>
      <c r="X14" s="33"/>
      <c r="Y14" s="33"/>
      <c r="Z14" s="33"/>
      <c r="AA14" s="33"/>
    </row>
    <row r="15" spans="2:27" ht="38.25" x14ac:dyDescent="0.35">
      <c r="B15" s="60">
        <v>9</v>
      </c>
      <c r="C15" s="26" t="s">
        <v>368</v>
      </c>
      <c r="D15" s="37" t="s">
        <v>286</v>
      </c>
      <c r="E15" s="37" t="s">
        <v>287</v>
      </c>
      <c r="F15" s="37">
        <v>2</v>
      </c>
      <c r="H15" s="88">
        <v>31689.241590350524</v>
      </c>
      <c r="I15" s="88">
        <v>92890.718820856448</v>
      </c>
      <c r="J15" s="88">
        <v>10696.881932696537</v>
      </c>
      <c r="K15" s="88">
        <v>1100.4519766953567</v>
      </c>
      <c r="L15" s="88">
        <v>0</v>
      </c>
      <c r="M15" s="88">
        <v>3352.9373304326527</v>
      </c>
      <c r="N15" s="88">
        <v>0</v>
      </c>
      <c r="O15" s="88">
        <v>3500.6236748066781</v>
      </c>
      <c r="P15" s="33"/>
      <c r="Q15" s="33"/>
      <c r="R15" s="33"/>
      <c r="S15" s="33"/>
      <c r="T15" s="33"/>
      <c r="U15" s="33"/>
      <c r="V15" s="33"/>
      <c r="W15" s="33"/>
      <c r="X15" s="33"/>
      <c r="Y15" s="33"/>
      <c r="Z15" s="33"/>
      <c r="AA15" s="33"/>
    </row>
    <row r="16" spans="2:27" ht="38.25" x14ac:dyDescent="0.35">
      <c r="B16" s="60">
        <v>10</v>
      </c>
      <c r="C16" s="26" t="s">
        <v>369</v>
      </c>
      <c r="D16" s="37" t="s">
        <v>288</v>
      </c>
      <c r="E16" s="37" t="s">
        <v>287</v>
      </c>
      <c r="F16" s="37">
        <v>2</v>
      </c>
      <c r="H16" s="88">
        <v>2849.2935587620609</v>
      </c>
      <c r="I16" s="88">
        <v>13627.536385407084</v>
      </c>
      <c r="J16" s="88">
        <v>1025.1605938289529</v>
      </c>
      <c r="K16" s="88">
        <v>1853.5647565522384</v>
      </c>
      <c r="L16" s="88">
        <v>1042.8801159195461</v>
      </c>
      <c r="M16" s="88">
        <v>2532.348595031855</v>
      </c>
      <c r="N16" s="88">
        <v>60.550224573949215</v>
      </c>
      <c r="O16" s="88">
        <v>2658.2138167196267</v>
      </c>
      <c r="P16" s="33"/>
      <c r="Q16" s="33"/>
      <c r="R16" s="33"/>
      <c r="S16" s="33"/>
      <c r="T16" s="33"/>
      <c r="U16" s="33"/>
      <c r="V16" s="33"/>
      <c r="W16" s="33"/>
      <c r="X16" s="33"/>
      <c r="Y16" s="33"/>
      <c r="Z16" s="33"/>
      <c r="AA16" s="33"/>
    </row>
    <row r="17" spans="1:27" ht="38.25" x14ac:dyDescent="0.35">
      <c r="B17" s="60">
        <v>11</v>
      </c>
      <c r="C17" s="26" t="s">
        <v>375</v>
      </c>
      <c r="D17" s="37" t="s">
        <v>289</v>
      </c>
      <c r="E17" s="37" t="s">
        <v>287</v>
      </c>
      <c r="F17" s="37">
        <v>2</v>
      </c>
      <c r="H17" s="88">
        <v>0</v>
      </c>
      <c r="I17" s="88">
        <v>0</v>
      </c>
      <c r="J17" s="88">
        <v>1410.0540044985962</v>
      </c>
      <c r="K17" s="88">
        <v>1223.9100936972916</v>
      </c>
      <c r="L17" s="88">
        <v>501.34569421246539</v>
      </c>
      <c r="M17" s="88">
        <v>1776.9948212334637</v>
      </c>
      <c r="N17" s="88">
        <v>27.966133443571806</v>
      </c>
      <c r="O17" s="88">
        <v>1883.8077694722804</v>
      </c>
      <c r="P17" s="33"/>
      <c r="Q17" s="33"/>
      <c r="R17" s="33"/>
      <c r="S17" s="33"/>
      <c r="T17" s="33"/>
      <c r="U17" s="33"/>
      <c r="V17" s="33"/>
      <c r="W17" s="33"/>
      <c r="X17" s="33"/>
      <c r="Y17" s="33"/>
      <c r="Z17" s="33"/>
      <c r="AA17" s="33"/>
    </row>
    <row r="18" spans="1:27" ht="38.25" x14ac:dyDescent="0.35">
      <c r="B18" s="60">
        <v>12</v>
      </c>
      <c r="C18" s="26" t="s">
        <v>376</v>
      </c>
      <c r="D18" s="37" t="s">
        <v>290</v>
      </c>
      <c r="E18" s="37" t="s">
        <v>287</v>
      </c>
      <c r="F18" s="37">
        <v>2</v>
      </c>
      <c r="H18" s="88">
        <v>467.34080083974214</v>
      </c>
      <c r="I18" s="88">
        <v>2871.4733297013827</v>
      </c>
      <c r="J18" s="88">
        <v>209.61627464931604</v>
      </c>
      <c r="K18" s="88">
        <v>19.189174279015596</v>
      </c>
      <c r="L18" s="88">
        <v>0</v>
      </c>
      <c r="M18" s="88">
        <v>28.329112597612081</v>
      </c>
      <c r="N18" s="88">
        <v>0</v>
      </c>
      <c r="O18" s="88">
        <v>29.729782314609533</v>
      </c>
      <c r="P18" s="33"/>
      <c r="Q18" s="33"/>
      <c r="R18" s="33"/>
      <c r="S18" s="33"/>
      <c r="T18" s="33"/>
      <c r="U18" s="33"/>
      <c r="V18" s="33"/>
      <c r="W18" s="33"/>
      <c r="X18" s="33"/>
      <c r="Y18" s="33"/>
      <c r="Z18" s="33"/>
      <c r="AA18" s="33"/>
    </row>
    <row r="19" spans="1:27" ht="38.25" x14ac:dyDescent="0.35">
      <c r="B19" s="60">
        <v>13</v>
      </c>
      <c r="C19" s="26" t="s">
        <v>377</v>
      </c>
      <c r="D19" s="37" t="s">
        <v>291</v>
      </c>
      <c r="E19" s="37" t="s">
        <v>287</v>
      </c>
      <c r="F19" s="37">
        <v>2</v>
      </c>
      <c r="H19" s="88">
        <v>3315.3493556085173</v>
      </c>
      <c r="I19" s="88">
        <v>23207.445489259626</v>
      </c>
      <c r="J19" s="88">
        <v>4408.1190559764045</v>
      </c>
      <c r="K19" s="88">
        <v>1034.9731511111038</v>
      </c>
      <c r="L19" s="88">
        <v>1399.8337737202469</v>
      </c>
      <c r="M19" s="88">
        <v>1515.5239630110791</v>
      </c>
      <c r="N19" s="88">
        <v>75.746866672767396</v>
      </c>
      <c r="O19" s="88">
        <v>1604.9936685156554</v>
      </c>
      <c r="P19" s="33"/>
      <c r="Q19" s="33"/>
      <c r="R19" s="33"/>
      <c r="S19" s="33"/>
      <c r="T19" s="33"/>
      <c r="U19" s="33"/>
      <c r="V19" s="33"/>
      <c r="W19" s="33"/>
      <c r="X19" s="33"/>
      <c r="Y19" s="33"/>
      <c r="Z19" s="33"/>
      <c r="AA19" s="33"/>
    </row>
    <row r="20" spans="1:27" ht="38.25" x14ac:dyDescent="0.35">
      <c r="B20" s="60">
        <v>14</v>
      </c>
      <c r="C20" s="26" t="s">
        <v>378</v>
      </c>
      <c r="D20" s="37" t="s">
        <v>292</v>
      </c>
      <c r="E20" s="37" t="s">
        <v>287</v>
      </c>
      <c r="F20" s="37">
        <v>2</v>
      </c>
      <c r="H20" s="88">
        <v>38321.225305560845</v>
      </c>
      <c r="I20" s="88">
        <v>132597.17402522455</v>
      </c>
      <c r="J20" s="88">
        <v>17749.831861649804</v>
      </c>
      <c r="K20" s="88">
        <v>5232.0891523350065</v>
      </c>
      <c r="L20" s="88">
        <v>2944.0595838522586</v>
      </c>
      <c r="M20" s="88">
        <v>9206.1338223066632</v>
      </c>
      <c r="N20" s="88">
        <v>164.26322469028841</v>
      </c>
      <c r="O20" s="88">
        <v>9677.3687118288508</v>
      </c>
      <c r="P20" s="33"/>
      <c r="Q20" s="33"/>
      <c r="R20" s="33"/>
      <c r="S20" s="33"/>
      <c r="T20" s="33"/>
      <c r="U20" s="33"/>
      <c r="V20" s="33"/>
      <c r="W20" s="33"/>
      <c r="X20" s="33"/>
      <c r="Y20" s="33"/>
      <c r="Z20" s="33"/>
      <c r="AA20" s="33"/>
    </row>
    <row r="21" spans="1:27" ht="38.25" x14ac:dyDescent="0.35">
      <c r="B21" s="60">
        <v>15</v>
      </c>
      <c r="C21" s="26" t="s">
        <v>293</v>
      </c>
      <c r="D21" s="37" t="s">
        <v>294</v>
      </c>
      <c r="E21" s="37" t="s">
        <v>295</v>
      </c>
      <c r="F21" s="37">
        <v>2</v>
      </c>
      <c r="H21" s="88">
        <v>37.580841589748644</v>
      </c>
      <c r="I21" s="88">
        <v>16.557264673628758</v>
      </c>
      <c r="J21" s="88">
        <v>160.19240615326666</v>
      </c>
      <c r="K21" s="88">
        <v>232.96545585313169</v>
      </c>
      <c r="L21" s="88">
        <v>35.89795770092087</v>
      </c>
      <c r="M21" s="88">
        <v>293.13525852002294</v>
      </c>
      <c r="N21" s="88">
        <v>38.017151210156101</v>
      </c>
      <c r="O21" s="88">
        <v>289.87863056368275</v>
      </c>
      <c r="P21" s="33"/>
      <c r="Q21" s="33"/>
      <c r="R21" s="33"/>
      <c r="S21" s="33"/>
      <c r="T21" s="33"/>
      <c r="U21" s="33"/>
      <c r="V21" s="33"/>
      <c r="W21" s="33"/>
      <c r="X21" s="33"/>
      <c r="Y21" s="33"/>
      <c r="Z21" s="33"/>
      <c r="AA21" s="33"/>
    </row>
    <row r="22" spans="1:27" ht="38.25" x14ac:dyDescent="0.35">
      <c r="B22" s="60">
        <v>16</v>
      </c>
      <c r="C22" s="26" t="s">
        <v>297</v>
      </c>
      <c r="D22" s="37" t="s">
        <v>298</v>
      </c>
      <c r="E22" s="37" t="s">
        <v>295</v>
      </c>
      <c r="F22" s="37">
        <v>2</v>
      </c>
      <c r="H22" s="88">
        <v>41.696727771338374</v>
      </c>
      <c r="I22" s="88">
        <v>20.610988239147929</v>
      </c>
      <c r="J22" s="88">
        <v>216.52203576300258</v>
      </c>
      <c r="K22" s="88">
        <v>291.74662097403683</v>
      </c>
      <c r="L22" s="88">
        <v>68.439295416959965</v>
      </c>
      <c r="M22" s="88">
        <v>352.19832151605243</v>
      </c>
      <c r="N22" s="88">
        <v>70.54989598738841</v>
      </c>
      <c r="O22" s="88">
        <v>348.79847346350232</v>
      </c>
      <c r="P22" s="33"/>
      <c r="Q22" s="33"/>
      <c r="R22" s="33"/>
      <c r="S22" s="33"/>
      <c r="T22" s="33"/>
      <c r="U22" s="33"/>
      <c r="V22" s="33"/>
      <c r="W22" s="33"/>
      <c r="X22" s="33"/>
      <c r="Y22" s="33"/>
      <c r="Z22" s="33"/>
      <c r="AA22" s="33"/>
    </row>
    <row r="23" spans="1:27" ht="38.25" x14ac:dyDescent="0.35">
      <c r="B23" s="60">
        <v>17</v>
      </c>
      <c r="C23" s="26" t="s">
        <v>300</v>
      </c>
      <c r="D23" s="37" t="s">
        <v>301</v>
      </c>
      <c r="E23" s="37" t="s">
        <v>302</v>
      </c>
      <c r="F23" s="37" t="s">
        <v>24</v>
      </c>
      <c r="H23" s="90">
        <v>4</v>
      </c>
      <c r="I23" s="90">
        <v>4</v>
      </c>
      <c r="J23" s="90">
        <v>5</v>
      </c>
      <c r="K23" s="90">
        <v>3</v>
      </c>
      <c r="L23" s="90">
        <v>5</v>
      </c>
      <c r="M23" s="90">
        <v>3</v>
      </c>
      <c r="N23" s="90">
        <v>5</v>
      </c>
      <c r="O23" s="90">
        <v>3</v>
      </c>
      <c r="P23" s="33"/>
      <c r="Q23" s="33"/>
      <c r="R23" s="33"/>
      <c r="S23" s="33"/>
      <c r="T23" s="33"/>
      <c r="U23" s="33"/>
      <c r="V23" s="33"/>
      <c r="W23" s="33"/>
      <c r="X23" s="33"/>
      <c r="Y23" s="33"/>
      <c r="Z23" s="33"/>
      <c r="AA23" s="33"/>
    </row>
    <row r="24" spans="1:27" ht="38.25" x14ac:dyDescent="0.4">
      <c r="A24" s="5"/>
      <c r="B24" s="60">
        <v>18</v>
      </c>
      <c r="C24" s="26" t="s">
        <v>304</v>
      </c>
      <c r="D24" s="37" t="s">
        <v>305</v>
      </c>
      <c r="E24" s="37" t="s">
        <v>302</v>
      </c>
      <c r="F24" s="37" t="s">
        <v>24</v>
      </c>
      <c r="G24" s="5"/>
      <c r="H24" s="94">
        <v>5</v>
      </c>
      <c r="I24" s="94">
        <v>5</v>
      </c>
      <c r="J24" s="94">
        <v>5</v>
      </c>
      <c r="K24" s="94">
        <v>3</v>
      </c>
      <c r="L24" s="94">
        <v>5</v>
      </c>
      <c r="M24" s="94">
        <v>3</v>
      </c>
      <c r="N24" s="94">
        <v>5</v>
      </c>
      <c r="O24" s="94">
        <v>3</v>
      </c>
      <c r="P24" s="20"/>
      <c r="Q24" s="20"/>
      <c r="R24" s="20"/>
      <c r="S24" s="20"/>
      <c r="T24" s="20"/>
      <c r="U24" s="20"/>
      <c r="V24" s="20"/>
      <c r="W24" s="20"/>
      <c r="X24" s="20"/>
      <c r="Y24" s="20"/>
      <c r="Z24" s="20"/>
      <c r="AA24" s="20"/>
    </row>
    <row r="25" spans="1:27" x14ac:dyDescent="0.35"/>
    <row r="26" spans="1:27" x14ac:dyDescent="0.35"/>
    <row r="27" spans="1:27" x14ac:dyDescent="0.35"/>
    <row r="28" spans="1:27" ht="13.9" x14ac:dyDescent="0.4">
      <c r="B28" s="48" t="s">
        <v>333</v>
      </c>
    </row>
    <row r="29" spans="1:27" x14ac:dyDescent="0.35"/>
    <row r="30" spans="1:27" x14ac:dyDescent="0.35">
      <c r="B30" s="49"/>
      <c r="C30" t="s">
        <v>334</v>
      </c>
    </row>
    <row r="31" spans="1:27" x14ac:dyDescent="0.35"/>
    <row r="32" spans="1:27" x14ac:dyDescent="0.35">
      <c r="B32" s="50"/>
      <c r="C32" t="s">
        <v>335</v>
      </c>
    </row>
    <row r="33" spans="2:9" x14ac:dyDescent="0.35"/>
    <row r="34" spans="2:9" x14ac:dyDescent="0.35"/>
    <row r="35" spans="2:9" x14ac:dyDescent="0.35"/>
    <row r="36" spans="2:9" ht="14.25" x14ac:dyDescent="0.45">
      <c r="B36" s="120" t="s">
        <v>342</v>
      </c>
      <c r="C36" s="121"/>
      <c r="D36" s="121"/>
      <c r="E36" s="121"/>
      <c r="F36" s="121"/>
      <c r="G36" s="121"/>
      <c r="H36" s="121"/>
      <c r="I36" s="122"/>
    </row>
    <row r="37" spans="2:9" x14ac:dyDescent="0.35"/>
    <row r="38" spans="2:9" s="6" customFormat="1" x14ac:dyDescent="0.35">
      <c r="B38" s="52" t="s">
        <v>331</v>
      </c>
      <c r="C38" s="123" t="s">
        <v>329</v>
      </c>
      <c r="D38" s="123"/>
      <c r="E38" s="123"/>
      <c r="F38" s="123"/>
      <c r="G38" s="123"/>
      <c r="H38" s="123"/>
      <c r="I38" s="123"/>
    </row>
    <row r="39" spans="2:9" s="6" customFormat="1" ht="42" customHeight="1" x14ac:dyDescent="0.35">
      <c r="B39" s="53">
        <v>1</v>
      </c>
      <c r="C39" s="116" t="s">
        <v>366</v>
      </c>
      <c r="D39" s="103"/>
      <c r="E39" s="103"/>
      <c r="F39" s="103"/>
      <c r="G39" s="103"/>
      <c r="H39" s="103"/>
      <c r="I39" s="103"/>
    </row>
    <row r="40" spans="2:9" s="6" customFormat="1" ht="25.5" customHeight="1" x14ac:dyDescent="0.35">
      <c r="B40" s="53">
        <v>2</v>
      </c>
      <c r="C40" s="116" t="s">
        <v>269</v>
      </c>
      <c r="D40" s="103"/>
      <c r="E40" s="103"/>
      <c r="F40" s="103"/>
      <c r="G40" s="103"/>
      <c r="H40" s="103"/>
      <c r="I40" s="103"/>
    </row>
    <row r="41" spans="2:9" s="6" customFormat="1" ht="27" customHeight="1" x14ac:dyDescent="0.35">
      <c r="B41" s="53">
        <v>3</v>
      </c>
      <c r="C41" s="116" t="s">
        <v>272</v>
      </c>
      <c r="D41" s="103"/>
      <c r="E41" s="103"/>
      <c r="F41" s="103"/>
      <c r="G41" s="103"/>
      <c r="H41" s="103"/>
      <c r="I41" s="103"/>
    </row>
    <row r="42" spans="2:9" s="6" customFormat="1" ht="40.5" customHeight="1" x14ac:dyDescent="0.35">
      <c r="B42" s="53">
        <v>4</v>
      </c>
      <c r="C42" s="116" t="s">
        <v>276</v>
      </c>
      <c r="D42" s="103"/>
      <c r="E42" s="103"/>
      <c r="F42" s="103"/>
      <c r="G42" s="103"/>
      <c r="H42" s="103"/>
      <c r="I42" s="103"/>
    </row>
    <row r="43" spans="2:9" s="6" customFormat="1" ht="40.5" customHeight="1" x14ac:dyDescent="0.35">
      <c r="B43" s="53">
        <v>5</v>
      </c>
      <c r="C43" s="116" t="s">
        <v>279</v>
      </c>
      <c r="D43" s="103"/>
      <c r="E43" s="103"/>
      <c r="F43" s="103"/>
      <c r="G43" s="103"/>
      <c r="H43" s="103"/>
      <c r="I43" s="103"/>
    </row>
    <row r="44" spans="2:9" s="6" customFormat="1" ht="50.65" customHeight="1" x14ac:dyDescent="0.35">
      <c r="B44" s="53">
        <v>6</v>
      </c>
      <c r="C44" s="116" t="s">
        <v>367</v>
      </c>
      <c r="D44" s="103"/>
      <c r="E44" s="103"/>
      <c r="F44" s="103"/>
      <c r="G44" s="103"/>
      <c r="H44" s="103"/>
      <c r="I44" s="103"/>
    </row>
    <row r="45" spans="2:9" s="6" customFormat="1" ht="27.4" customHeight="1" x14ac:dyDescent="0.35">
      <c r="B45" s="53">
        <v>7</v>
      </c>
      <c r="C45" s="116" t="s">
        <v>282</v>
      </c>
      <c r="D45" s="103"/>
      <c r="E45" s="103"/>
      <c r="F45" s="103"/>
      <c r="G45" s="103"/>
      <c r="H45" s="103"/>
      <c r="I45" s="103"/>
    </row>
    <row r="46" spans="2:9" s="6" customFormat="1" ht="37.15" customHeight="1" x14ac:dyDescent="0.35">
      <c r="B46" s="53">
        <v>8</v>
      </c>
      <c r="C46" s="116" t="s">
        <v>370</v>
      </c>
      <c r="D46" s="103"/>
      <c r="E46" s="103"/>
      <c r="F46" s="103"/>
      <c r="G46" s="103"/>
      <c r="H46" s="103"/>
      <c r="I46" s="103"/>
    </row>
    <row r="47" spans="2:9" s="6" customFormat="1" ht="31.5" customHeight="1" x14ac:dyDescent="0.35">
      <c r="B47" s="53">
        <v>9</v>
      </c>
      <c r="C47" s="116" t="s">
        <v>371</v>
      </c>
      <c r="D47" s="103"/>
      <c r="E47" s="103"/>
      <c r="F47" s="103"/>
      <c r="G47" s="103"/>
      <c r="H47" s="103"/>
      <c r="I47" s="103"/>
    </row>
    <row r="48" spans="2:9" s="6" customFormat="1" ht="28.9" customHeight="1" x14ac:dyDescent="0.35">
      <c r="B48" s="53">
        <v>10</v>
      </c>
      <c r="C48" s="116" t="s">
        <v>372</v>
      </c>
      <c r="D48" s="103"/>
      <c r="E48" s="103"/>
      <c r="F48" s="103"/>
      <c r="G48" s="103"/>
      <c r="H48" s="103"/>
      <c r="I48" s="103"/>
    </row>
    <row r="49" spans="2:9" s="6" customFormat="1" ht="33" customHeight="1" x14ac:dyDescent="0.35">
      <c r="B49" s="53">
        <v>11</v>
      </c>
      <c r="C49" s="116" t="s">
        <v>373</v>
      </c>
      <c r="D49" s="103"/>
      <c r="E49" s="103"/>
      <c r="F49" s="103"/>
      <c r="G49" s="103"/>
      <c r="H49" s="103"/>
      <c r="I49" s="103"/>
    </row>
    <row r="50" spans="2:9" s="6" customFormat="1" ht="59.65" customHeight="1" x14ac:dyDescent="0.35">
      <c r="B50" s="53">
        <v>12</v>
      </c>
      <c r="C50" s="116" t="s">
        <v>374</v>
      </c>
      <c r="D50" s="103"/>
      <c r="E50" s="103"/>
      <c r="F50" s="103"/>
      <c r="G50" s="103"/>
      <c r="H50" s="103"/>
      <c r="I50" s="103"/>
    </row>
    <row r="51" spans="2:9" s="6" customFormat="1" ht="25.5" customHeight="1" x14ac:dyDescent="0.35">
      <c r="B51" s="53">
        <v>13</v>
      </c>
      <c r="C51" s="116" t="s">
        <v>380</v>
      </c>
      <c r="D51" s="103"/>
      <c r="E51" s="103"/>
      <c r="F51" s="103"/>
      <c r="G51" s="103"/>
      <c r="H51" s="103"/>
      <c r="I51" s="103"/>
    </row>
    <row r="52" spans="2:9" s="6" customFormat="1" ht="25.9" customHeight="1" x14ac:dyDescent="0.35">
      <c r="B52" s="53">
        <v>14</v>
      </c>
      <c r="C52" s="116" t="s">
        <v>379</v>
      </c>
      <c r="D52" s="103"/>
      <c r="E52" s="103"/>
      <c r="F52" s="103"/>
      <c r="G52" s="103"/>
      <c r="H52" s="103"/>
      <c r="I52" s="103"/>
    </row>
    <row r="53" spans="2:9" s="6" customFormat="1" ht="22.9" customHeight="1" x14ac:dyDescent="0.35">
      <c r="B53" s="53">
        <v>15</v>
      </c>
      <c r="C53" s="116" t="s">
        <v>296</v>
      </c>
      <c r="D53" s="103"/>
      <c r="E53" s="103"/>
      <c r="F53" s="103"/>
      <c r="G53" s="103"/>
      <c r="H53" s="103"/>
      <c r="I53" s="103"/>
    </row>
    <row r="54" spans="2:9" s="6" customFormat="1" ht="28.9" customHeight="1" x14ac:dyDescent="0.35">
      <c r="B54" s="53">
        <v>16</v>
      </c>
      <c r="C54" s="116" t="s">
        <v>299</v>
      </c>
      <c r="D54" s="103"/>
      <c r="E54" s="103"/>
      <c r="F54" s="103"/>
      <c r="G54" s="103"/>
      <c r="H54" s="103"/>
      <c r="I54" s="103"/>
    </row>
    <row r="55" spans="2:9" s="6" customFormat="1" ht="41.65" customHeight="1" x14ac:dyDescent="0.35">
      <c r="B55" s="53">
        <v>17</v>
      </c>
      <c r="C55" s="116" t="s">
        <v>303</v>
      </c>
      <c r="D55" s="103"/>
      <c r="E55" s="103"/>
      <c r="F55" s="103"/>
      <c r="G55" s="103"/>
      <c r="H55" s="103"/>
      <c r="I55" s="103"/>
    </row>
    <row r="56" spans="2:9" s="6" customFormat="1" ht="58.5" customHeight="1" x14ac:dyDescent="0.35">
      <c r="B56" s="53">
        <v>18</v>
      </c>
      <c r="C56" s="116" t="s">
        <v>306</v>
      </c>
      <c r="D56" s="103"/>
      <c r="E56" s="103"/>
      <c r="F56" s="103"/>
      <c r="G56" s="103"/>
      <c r="H56" s="103"/>
      <c r="I56" s="103"/>
    </row>
    <row r="57" spans="2:9" x14ac:dyDescent="0.35"/>
    <row r="58" spans="2:9" x14ac:dyDescent="0.35"/>
    <row r="59" spans="2:9" x14ac:dyDescent="0.35"/>
    <row r="60" spans="2:9" x14ac:dyDescent="0.35"/>
    <row r="61" spans="2:9" x14ac:dyDescent="0.35"/>
    <row r="62" spans="2:9" x14ac:dyDescent="0.35"/>
    <row r="63" spans="2:9" x14ac:dyDescent="0.35"/>
    <row r="64" spans="2:9" x14ac:dyDescent="0.35"/>
    <row r="65" x14ac:dyDescent="0.35"/>
    <row r="66" x14ac:dyDescent="0.35"/>
    <row r="67" x14ac:dyDescent="0.35"/>
    <row r="68" x14ac:dyDescent="0.35"/>
    <row r="69" x14ac:dyDescent="0.35"/>
    <row r="70" x14ac:dyDescent="0.35"/>
    <row r="71" x14ac:dyDescent="0.35"/>
    <row r="72" x14ac:dyDescent="0.35"/>
    <row r="73" x14ac:dyDescent="0.35"/>
  </sheetData>
  <mergeCells count="25">
    <mergeCell ref="C56:I56"/>
    <mergeCell ref="C40:I40"/>
    <mergeCell ref="C41:I41"/>
    <mergeCell ref="C42:I42"/>
    <mergeCell ref="C43:I43"/>
    <mergeCell ref="C45:I45"/>
    <mergeCell ref="C46:I46"/>
    <mergeCell ref="C47:I47"/>
    <mergeCell ref="C50:I50"/>
    <mergeCell ref="C48:I48"/>
    <mergeCell ref="C49:I49"/>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H37"/>
  <sheetViews>
    <sheetView showGridLines="0" tabSelected="1" zoomScale="70" zoomScaleNormal="70" workbookViewId="0">
      <pane ySplit="3" topLeftCell="A4" activePane="bottomLeft" state="frozen"/>
      <selection activeCell="C3" sqref="C3"/>
      <selection pane="bottomLeft" activeCell="D7" sqref="D7"/>
    </sheetView>
  </sheetViews>
  <sheetFormatPr defaultColWidth="0" defaultRowHeight="13.5" x14ac:dyDescent="0.35"/>
  <cols>
    <col min="1" max="1" width="1.75" customWidth="1"/>
    <col min="2" max="2" width="16.25" customWidth="1"/>
    <col min="3" max="3" width="22.5" customWidth="1"/>
    <col min="4" max="4" width="31.625" customWidth="1"/>
    <col min="5" max="5" width="62.5" customWidth="1"/>
    <col min="6" max="6" width="31" customWidth="1"/>
    <col min="7" max="8" width="8.75" customWidth="1"/>
    <col min="9" max="16384" width="8.75" hidden="1"/>
  </cols>
  <sheetData>
    <row r="1" spans="2:6" ht="18.75" x14ac:dyDescent="0.35">
      <c r="B1" s="102" t="s">
        <v>12</v>
      </c>
      <c r="C1" s="102"/>
      <c r="D1" s="2" t="str">
        <f>'Cover sheet'!C1</f>
        <v>Anglian Water</v>
      </c>
    </row>
    <row r="2" spans="2:6" ht="12" customHeight="1" thickBot="1" x14ac:dyDescent="0.4"/>
    <row r="3" spans="2:6" ht="30" customHeight="1" thickBot="1" x14ac:dyDescent="0.4">
      <c r="B3" s="16" t="s">
        <v>13</v>
      </c>
      <c r="C3" s="17" t="s">
        <v>14</v>
      </c>
      <c r="D3" s="18" t="s">
        <v>15</v>
      </c>
      <c r="E3" s="17" t="s">
        <v>16</v>
      </c>
      <c r="F3" s="17" t="s">
        <v>17</v>
      </c>
    </row>
    <row r="4" spans="2:6" ht="14.45" customHeight="1" x14ac:dyDescent="0.35">
      <c r="B4" s="101">
        <v>43858</v>
      </c>
      <c r="C4" s="19" t="s">
        <v>419</v>
      </c>
      <c r="D4" s="19" t="s">
        <v>420</v>
      </c>
      <c r="E4" s="20"/>
      <c r="F4" s="20"/>
    </row>
    <row r="5" spans="2:6" x14ac:dyDescent="0.35">
      <c r="B5" s="101">
        <v>43929</v>
      </c>
      <c r="C5" s="19" t="s">
        <v>419</v>
      </c>
      <c r="D5" s="19" t="s">
        <v>422</v>
      </c>
      <c r="E5" s="20"/>
      <c r="F5" s="20"/>
    </row>
    <row r="6" spans="2:6" x14ac:dyDescent="0.35">
      <c r="B6" s="101">
        <v>44890</v>
      </c>
      <c r="C6" s="19"/>
      <c r="D6" s="19" t="s">
        <v>423</v>
      </c>
      <c r="E6" s="20"/>
      <c r="F6" s="20"/>
    </row>
    <row r="7" spans="2:6" x14ac:dyDescent="0.35">
      <c r="B7" s="19"/>
      <c r="C7" s="19"/>
      <c r="D7" s="19"/>
      <c r="E7" s="20"/>
      <c r="F7" s="20"/>
    </row>
    <row r="8" spans="2:6" x14ac:dyDescent="0.35">
      <c r="B8" s="19"/>
      <c r="C8" s="19"/>
      <c r="D8" s="19"/>
      <c r="E8" s="20"/>
      <c r="F8" s="20"/>
    </row>
    <row r="9" spans="2:6" x14ac:dyDescent="0.35">
      <c r="B9" s="19"/>
      <c r="C9" s="19"/>
      <c r="D9" s="19"/>
      <c r="E9" s="20"/>
      <c r="F9" s="20"/>
    </row>
    <row r="10" spans="2:6" x14ac:dyDescent="0.35">
      <c r="B10" s="19"/>
      <c r="C10" s="19"/>
      <c r="D10" s="19"/>
      <c r="E10" s="20"/>
      <c r="F10" s="20"/>
    </row>
    <row r="11" spans="2:6" x14ac:dyDescent="0.35">
      <c r="B11" s="20"/>
      <c r="C11" s="20"/>
      <c r="D11" s="20"/>
      <c r="E11" s="20"/>
      <c r="F11" s="20"/>
    </row>
    <row r="12" spans="2:6" x14ac:dyDescent="0.35">
      <c r="B12" s="20"/>
      <c r="C12" s="20"/>
      <c r="D12" s="20"/>
      <c r="E12" s="20"/>
      <c r="F12" s="20"/>
    </row>
    <row r="13" spans="2:6" x14ac:dyDescent="0.35">
      <c r="B13" s="20"/>
      <c r="C13" s="20"/>
      <c r="D13" s="20"/>
      <c r="E13" s="20"/>
      <c r="F13" s="20"/>
    </row>
    <row r="14" spans="2:6" x14ac:dyDescent="0.35">
      <c r="B14" s="20"/>
      <c r="C14" s="20"/>
      <c r="D14" s="20"/>
      <c r="E14" s="20"/>
      <c r="F14" s="20"/>
    </row>
    <row r="15" spans="2:6" x14ac:dyDescent="0.35">
      <c r="B15" s="20"/>
      <c r="C15" s="20"/>
      <c r="D15" s="20"/>
      <c r="E15" s="20"/>
      <c r="F15" s="20"/>
    </row>
    <row r="16" spans="2:6" x14ac:dyDescent="0.35">
      <c r="B16" s="20"/>
      <c r="C16" s="20"/>
      <c r="D16" s="20"/>
      <c r="E16" s="20"/>
      <c r="F16" s="20"/>
    </row>
    <row r="17" spans="2:6" x14ac:dyDescent="0.35">
      <c r="B17" s="20"/>
      <c r="C17" s="20"/>
      <c r="D17" s="20"/>
      <c r="E17" s="20"/>
      <c r="F17" s="20"/>
    </row>
    <row r="18" spans="2:6" x14ac:dyDescent="0.35">
      <c r="B18" s="20"/>
      <c r="C18" s="20"/>
      <c r="D18" s="20"/>
      <c r="E18" s="20"/>
      <c r="F18" s="20"/>
    </row>
    <row r="19" spans="2:6" x14ac:dyDescent="0.35">
      <c r="B19" s="20"/>
      <c r="C19" s="20"/>
      <c r="D19" s="20"/>
      <c r="E19" s="20"/>
      <c r="F19" s="20"/>
    </row>
    <row r="20" spans="2:6" x14ac:dyDescent="0.35">
      <c r="B20" s="20"/>
      <c r="C20" s="20"/>
      <c r="D20" s="20"/>
      <c r="E20" s="20"/>
      <c r="F20" s="20"/>
    </row>
    <row r="21" spans="2:6" x14ac:dyDescent="0.35">
      <c r="B21" s="20"/>
      <c r="C21" s="20"/>
      <c r="D21" s="20"/>
      <c r="E21" s="20"/>
      <c r="F21" s="20"/>
    </row>
    <row r="22" spans="2:6" x14ac:dyDescent="0.35">
      <c r="B22" s="20"/>
      <c r="C22" s="20"/>
      <c r="D22" s="20"/>
      <c r="E22" s="20"/>
      <c r="F22" s="20"/>
    </row>
    <row r="23" spans="2:6" x14ac:dyDescent="0.35">
      <c r="B23" s="20"/>
      <c r="C23" s="20"/>
      <c r="D23" s="20"/>
      <c r="E23" s="20"/>
      <c r="F23" s="20"/>
    </row>
    <row r="24" spans="2:6" x14ac:dyDescent="0.35">
      <c r="B24" s="20"/>
      <c r="C24" s="20"/>
      <c r="D24" s="20"/>
      <c r="E24" s="20"/>
      <c r="F24" s="20"/>
    </row>
    <row r="25" spans="2:6" x14ac:dyDescent="0.35">
      <c r="B25" s="20"/>
      <c r="C25" s="20"/>
      <c r="D25" s="20"/>
      <c r="E25" s="20"/>
      <c r="F25" s="20"/>
    </row>
    <row r="26" spans="2:6" x14ac:dyDescent="0.35">
      <c r="B26" s="20"/>
      <c r="C26" s="20"/>
      <c r="D26" s="20"/>
      <c r="E26" s="20"/>
      <c r="F26" s="20"/>
    </row>
    <row r="27" spans="2:6" x14ac:dyDescent="0.35">
      <c r="B27" s="20"/>
      <c r="C27" s="20"/>
      <c r="D27" s="20"/>
      <c r="E27" s="20"/>
      <c r="F27" s="20"/>
    </row>
    <row r="28" spans="2:6" x14ac:dyDescent="0.35">
      <c r="B28" s="20"/>
      <c r="C28" s="20"/>
      <c r="D28" s="20"/>
      <c r="E28" s="20"/>
      <c r="F28" s="20"/>
    </row>
    <row r="29" spans="2:6" x14ac:dyDescent="0.35">
      <c r="B29" s="20"/>
      <c r="C29" s="20"/>
      <c r="D29" s="20"/>
      <c r="E29" s="20"/>
      <c r="F29" s="20"/>
    </row>
    <row r="30" spans="2:6" x14ac:dyDescent="0.35">
      <c r="B30" s="20"/>
      <c r="C30" s="20"/>
      <c r="D30" s="20"/>
      <c r="E30" s="20"/>
      <c r="F30" s="20"/>
    </row>
    <row r="31" spans="2:6" x14ac:dyDescent="0.35">
      <c r="B31" s="20"/>
      <c r="C31" s="20"/>
      <c r="D31" s="20"/>
      <c r="E31" s="20"/>
      <c r="F31" s="20"/>
    </row>
    <row r="32" spans="2:6" x14ac:dyDescent="0.35">
      <c r="B32" s="20"/>
      <c r="C32" s="20"/>
      <c r="D32" s="20"/>
      <c r="E32" s="20"/>
      <c r="F32" s="20"/>
    </row>
    <row r="33" spans="2:6" x14ac:dyDescent="0.35">
      <c r="B33" s="20"/>
      <c r="C33" s="20"/>
      <c r="D33" s="20"/>
      <c r="E33" s="20"/>
      <c r="F33" s="20"/>
    </row>
    <row r="34" spans="2:6" x14ac:dyDescent="0.35">
      <c r="B34" s="20"/>
      <c r="C34" s="20"/>
      <c r="D34" s="20"/>
      <c r="E34" s="20"/>
      <c r="F34" s="20"/>
    </row>
    <row r="35" spans="2:6" x14ac:dyDescent="0.35">
      <c r="B35" s="20"/>
      <c r="C35" s="20"/>
      <c r="D35" s="20"/>
      <c r="E35" s="20"/>
      <c r="F35" s="20"/>
    </row>
    <row r="36" spans="2:6" x14ac:dyDescent="0.35">
      <c r="B36" s="20"/>
      <c r="C36" s="20"/>
      <c r="D36" s="20"/>
      <c r="E36" s="20"/>
      <c r="F36" s="20"/>
    </row>
    <row r="37" spans="2:6" x14ac:dyDescent="0.35">
      <c r="B37" s="20"/>
      <c r="C37" s="20"/>
      <c r="D37" s="20"/>
      <c r="E37" s="20"/>
      <c r="F37" s="20"/>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57362"/>
  </sheetPr>
  <dimension ref="A1:L117"/>
  <sheetViews>
    <sheetView showGridLines="0" zoomScale="70" zoomScaleNormal="70" workbookViewId="0">
      <pane ySplit="6" topLeftCell="A7" activePane="bottomLeft" state="frozen"/>
      <selection activeCell="E25" sqref="E25"/>
      <selection pane="bottomLeft" activeCell="D18" sqref="D18"/>
    </sheetView>
  </sheetViews>
  <sheetFormatPr defaultColWidth="0" defaultRowHeight="13.5" zeroHeight="1" x14ac:dyDescent="0.35"/>
  <cols>
    <col min="1" max="1" width="2.625" customWidth="1"/>
    <col min="2" max="2" width="4.125" customWidth="1"/>
    <col min="3" max="3" width="72.25" customWidth="1"/>
    <col min="4" max="4" width="16.625" customWidth="1"/>
    <col min="5" max="5" width="14.625" customWidth="1"/>
    <col min="6" max="6" width="5.625" customWidth="1"/>
    <col min="7" max="7" width="3.25" customWidth="1"/>
    <col min="8" max="8" width="65.25" style="29" customWidth="1"/>
    <col min="9" max="9" width="19.25" customWidth="1"/>
    <col min="10" max="11" width="8.75" customWidth="1"/>
    <col min="12" max="12" width="0" hidden="1" customWidth="1"/>
    <col min="13" max="16384" width="8.75" hidden="1"/>
  </cols>
  <sheetData>
    <row r="1" spans="2:9" ht="25.15" customHeight="1" x14ac:dyDescent="0.35">
      <c r="B1" s="1" t="s">
        <v>18</v>
      </c>
      <c r="C1" s="21"/>
      <c r="D1" s="22"/>
      <c r="E1" s="21"/>
      <c r="H1"/>
    </row>
    <row r="2" spans="2:9" s="23" customFormat="1" ht="13.9" thickBot="1" x14ac:dyDescent="0.4">
      <c r="H2" s="24"/>
    </row>
    <row r="3" spans="2:9" s="23" customFormat="1" ht="15.4" thickBot="1" x14ac:dyDescent="0.4">
      <c r="B3" s="107" t="s">
        <v>2</v>
      </c>
      <c r="C3" s="108"/>
      <c r="D3" s="109" t="str">
        <f>'Cover sheet'!C5</f>
        <v>Anglian Water</v>
      </c>
      <c r="E3" s="109"/>
      <c r="F3" s="109"/>
      <c r="G3" s="68"/>
      <c r="H3" s="24"/>
    </row>
    <row r="4" spans="2:9" s="23" customFormat="1" ht="19.149999999999999" customHeight="1" thickBot="1" x14ac:dyDescent="0.4">
      <c r="B4" s="107" t="s">
        <v>327</v>
      </c>
      <c r="C4" s="108"/>
      <c r="D4" s="109" t="str">
        <f>'Cover sheet'!C6</f>
        <v>Ruthamford West</v>
      </c>
      <c r="E4" s="109"/>
      <c r="F4" s="109"/>
      <c r="G4" s="68"/>
      <c r="H4" s="24"/>
    </row>
    <row r="5" spans="2:9" s="23" customFormat="1" ht="15" thickBot="1" x14ac:dyDescent="0.55000000000000004">
      <c r="B5" s="25"/>
      <c r="C5" s="25"/>
      <c r="H5" s="24"/>
    </row>
    <row r="6" spans="2:9" ht="16.899999999999999" customHeight="1" thickBot="1" x14ac:dyDescent="0.4">
      <c r="B6" s="17" t="s">
        <v>331</v>
      </c>
      <c r="C6" s="18" t="s">
        <v>22</v>
      </c>
      <c r="D6" s="18" t="s">
        <v>20</v>
      </c>
      <c r="E6" s="69" t="s">
        <v>21</v>
      </c>
      <c r="F6" s="81" t="s">
        <v>330</v>
      </c>
      <c r="G6" s="74"/>
      <c r="H6" s="110" t="s">
        <v>381</v>
      </c>
      <c r="I6" s="111"/>
    </row>
    <row r="7" spans="2:9" ht="40.15" customHeight="1" x14ac:dyDescent="0.35">
      <c r="B7" s="27">
        <v>1</v>
      </c>
      <c r="C7" s="46" t="s">
        <v>23</v>
      </c>
      <c r="D7" s="46" t="s">
        <v>24</v>
      </c>
      <c r="E7" s="61" t="s">
        <v>332</v>
      </c>
      <c r="F7" s="27" t="s">
        <v>24</v>
      </c>
      <c r="G7" s="63"/>
      <c r="H7" s="28" t="s">
        <v>407</v>
      </c>
      <c r="I7" s="96" t="s">
        <v>408</v>
      </c>
    </row>
    <row r="8" spans="2:9" ht="40.15" customHeight="1" x14ac:dyDescent="0.35">
      <c r="B8" s="27">
        <v>2</v>
      </c>
      <c r="C8" s="46" t="s">
        <v>25</v>
      </c>
      <c r="D8" s="46" t="s">
        <v>24</v>
      </c>
      <c r="E8" s="61" t="s">
        <v>26</v>
      </c>
      <c r="F8" s="27">
        <v>0</v>
      </c>
      <c r="G8" s="63"/>
      <c r="H8" s="28" t="s">
        <v>409</v>
      </c>
    </row>
    <row r="9" spans="2:9" ht="40.15" customHeight="1" x14ac:dyDescent="0.35">
      <c r="B9" s="27">
        <v>3</v>
      </c>
      <c r="C9" s="46" t="s">
        <v>27</v>
      </c>
      <c r="D9" s="46" t="s">
        <v>24</v>
      </c>
      <c r="E9" s="61" t="s">
        <v>28</v>
      </c>
      <c r="F9" s="27">
        <v>0</v>
      </c>
      <c r="G9" s="63"/>
      <c r="H9" s="97">
        <v>0</v>
      </c>
    </row>
    <row r="10" spans="2:9" ht="40.15" customHeight="1" x14ac:dyDescent="0.35">
      <c r="B10" s="27">
        <v>4</v>
      </c>
      <c r="C10" s="46" t="s">
        <v>30</v>
      </c>
      <c r="D10" s="46" t="s">
        <v>24</v>
      </c>
      <c r="E10" s="61" t="s">
        <v>28</v>
      </c>
      <c r="F10" s="27">
        <v>0</v>
      </c>
      <c r="G10" s="63"/>
      <c r="H10" s="97">
        <v>1</v>
      </c>
    </row>
    <row r="11" spans="2:9" ht="40.15" customHeight="1" x14ac:dyDescent="0.35">
      <c r="B11" s="27">
        <v>5</v>
      </c>
      <c r="C11" s="46" t="s">
        <v>32</v>
      </c>
      <c r="D11" s="46" t="s">
        <v>24</v>
      </c>
      <c r="E11" s="61" t="s">
        <v>28</v>
      </c>
      <c r="F11" s="27">
        <v>0</v>
      </c>
      <c r="G11" s="63"/>
      <c r="H11" s="97">
        <v>0</v>
      </c>
    </row>
    <row r="12" spans="2:9" ht="40.15" customHeight="1" x14ac:dyDescent="0.35">
      <c r="B12" s="27">
        <v>6</v>
      </c>
      <c r="C12" s="46" t="s">
        <v>34</v>
      </c>
      <c r="D12" s="46" t="s">
        <v>24</v>
      </c>
      <c r="E12" s="61" t="s">
        <v>28</v>
      </c>
      <c r="F12" s="27">
        <v>0</v>
      </c>
      <c r="G12" s="63"/>
      <c r="H12" s="97">
        <v>0</v>
      </c>
    </row>
    <row r="13" spans="2:9" ht="40.15" customHeight="1" x14ac:dyDescent="0.35">
      <c r="B13" s="27">
        <v>7</v>
      </c>
      <c r="C13" s="46" t="s">
        <v>36</v>
      </c>
      <c r="D13" s="46" t="s">
        <v>24</v>
      </c>
      <c r="E13" s="61" t="s">
        <v>28</v>
      </c>
      <c r="F13" s="27" t="s">
        <v>24</v>
      </c>
      <c r="G13" s="63"/>
      <c r="H13" s="28" t="s">
        <v>410</v>
      </c>
    </row>
    <row r="14" spans="2:9" ht="40.15" customHeight="1" x14ac:dyDescent="0.35">
      <c r="B14" s="27">
        <v>8</v>
      </c>
      <c r="C14" s="46" t="s">
        <v>37</v>
      </c>
      <c r="D14" s="46" t="s">
        <v>24</v>
      </c>
      <c r="E14" s="61" t="s">
        <v>38</v>
      </c>
      <c r="F14" s="27">
        <v>0</v>
      </c>
      <c r="G14" s="63"/>
      <c r="H14" s="28" t="s">
        <v>411</v>
      </c>
    </row>
    <row r="15" spans="2:9" ht="40.15" customHeight="1" x14ac:dyDescent="0.35">
      <c r="B15" s="27">
        <v>9</v>
      </c>
      <c r="C15" s="46" t="s">
        <v>39</v>
      </c>
      <c r="D15" s="47" t="s">
        <v>24</v>
      </c>
      <c r="E15" s="61" t="s">
        <v>38</v>
      </c>
      <c r="F15" s="27">
        <v>0</v>
      </c>
      <c r="G15" s="63"/>
      <c r="H15" s="28" t="s">
        <v>412</v>
      </c>
    </row>
    <row r="16" spans="2:9" ht="40.15" customHeight="1" x14ac:dyDescent="0.35">
      <c r="B16" s="27">
        <v>10</v>
      </c>
      <c r="C16" s="46" t="s">
        <v>41</v>
      </c>
      <c r="D16" s="47" t="s">
        <v>24</v>
      </c>
      <c r="E16" s="75" t="s">
        <v>38</v>
      </c>
      <c r="F16" s="27">
        <v>0</v>
      </c>
      <c r="G16" s="63"/>
      <c r="H16" s="28" t="s">
        <v>413</v>
      </c>
    </row>
    <row r="17" spans="2:8" ht="40.15" customHeight="1" x14ac:dyDescent="0.35">
      <c r="B17" s="27">
        <v>11</v>
      </c>
      <c r="C17" s="46" t="s">
        <v>347</v>
      </c>
      <c r="D17" s="47" t="s">
        <v>24</v>
      </c>
      <c r="E17" s="75" t="s">
        <v>266</v>
      </c>
      <c r="F17" s="27" t="s">
        <v>24</v>
      </c>
      <c r="G17" s="63"/>
      <c r="H17" s="28" t="s">
        <v>414</v>
      </c>
    </row>
    <row r="18" spans="2:8" ht="40.15" customHeight="1" x14ac:dyDescent="0.35">
      <c r="B18" s="27">
        <v>12</v>
      </c>
      <c r="C18" s="46" t="s">
        <v>43</v>
      </c>
      <c r="D18" s="47" t="s">
        <v>24</v>
      </c>
      <c r="E18" s="75" t="s">
        <v>44</v>
      </c>
      <c r="F18" s="27">
        <v>1</v>
      </c>
      <c r="G18" s="63"/>
      <c r="H18" s="28">
        <v>0</v>
      </c>
    </row>
    <row r="19" spans="2:8" ht="40.15" customHeight="1" x14ac:dyDescent="0.35">
      <c r="B19" s="27">
        <v>13</v>
      </c>
      <c r="C19" s="46" t="s">
        <v>46</v>
      </c>
      <c r="D19" s="46" t="s">
        <v>24</v>
      </c>
      <c r="E19" s="75" t="s">
        <v>47</v>
      </c>
      <c r="F19" s="27" t="s">
        <v>24</v>
      </c>
      <c r="G19" s="63"/>
      <c r="H19" s="28" t="s">
        <v>414</v>
      </c>
    </row>
    <row r="20" spans="2:8" ht="40.15" customHeight="1" x14ac:dyDescent="0.35">
      <c r="B20" s="27">
        <v>14</v>
      </c>
      <c r="C20" s="46" t="s">
        <v>49</v>
      </c>
      <c r="D20" s="47" t="s">
        <v>24</v>
      </c>
      <c r="E20" s="75" t="s">
        <v>50</v>
      </c>
      <c r="F20" s="27" t="s">
        <v>348</v>
      </c>
      <c r="G20" s="63"/>
      <c r="H20" s="28" t="s">
        <v>421</v>
      </c>
    </row>
    <row r="21" spans="2:8" ht="40.15" customHeight="1" x14ac:dyDescent="0.35">
      <c r="B21" s="27">
        <v>15</v>
      </c>
      <c r="C21" s="46" t="s">
        <v>52</v>
      </c>
      <c r="D21" s="46" t="s">
        <v>24</v>
      </c>
      <c r="E21" s="75" t="s">
        <v>266</v>
      </c>
      <c r="F21" s="27" t="s">
        <v>24</v>
      </c>
      <c r="G21" s="63"/>
      <c r="H21" s="28" t="s">
        <v>414</v>
      </c>
    </row>
    <row r="22" spans="2:8" ht="40.15" customHeight="1" x14ac:dyDescent="0.35">
      <c r="B22" s="27">
        <v>16</v>
      </c>
      <c r="C22" s="46" t="s">
        <v>53</v>
      </c>
      <c r="D22" s="46" t="s">
        <v>24</v>
      </c>
      <c r="E22" s="75" t="s">
        <v>266</v>
      </c>
      <c r="F22" s="27" t="s">
        <v>24</v>
      </c>
      <c r="G22" s="63"/>
      <c r="H22" s="28" t="s">
        <v>414</v>
      </c>
    </row>
    <row r="23" spans="2:8" x14ac:dyDescent="0.35"/>
    <row r="24" spans="2:8" ht="13.9" customHeight="1" x14ac:dyDescent="0.35"/>
    <row r="25" spans="2:8" ht="13.9" x14ac:dyDescent="0.4">
      <c r="B25" s="48" t="s">
        <v>333</v>
      </c>
    </row>
    <row r="26" spans="2:8" x14ac:dyDescent="0.35"/>
    <row r="27" spans="2:8" x14ac:dyDescent="0.35">
      <c r="B27" s="49"/>
      <c r="C27" t="s">
        <v>334</v>
      </c>
    </row>
    <row r="28" spans="2:8" x14ac:dyDescent="0.35"/>
    <row r="29" spans="2:8" x14ac:dyDescent="0.35">
      <c r="B29" s="50"/>
      <c r="C29" t="s">
        <v>335</v>
      </c>
    </row>
    <row r="30" spans="2:8" x14ac:dyDescent="0.35"/>
    <row r="31" spans="2:8" x14ac:dyDescent="0.35"/>
    <row r="32" spans="2:8" x14ac:dyDescent="0.35"/>
    <row r="33" spans="1:11" ht="14.25" x14ac:dyDescent="0.45">
      <c r="B33" s="112" t="s">
        <v>336</v>
      </c>
      <c r="C33" s="113"/>
      <c r="D33" s="113"/>
      <c r="E33" s="113"/>
      <c r="F33" s="114"/>
      <c r="G33" s="70"/>
      <c r="H33" s="57"/>
      <c r="I33" s="57"/>
      <c r="J33" s="57"/>
      <c r="K33" s="58"/>
    </row>
    <row r="34" spans="1:11" s="6" customFormat="1" ht="13.9" customHeight="1" x14ac:dyDescent="0.35">
      <c r="H34" s="42"/>
    </row>
    <row r="35" spans="1:11" s="6" customFormat="1" ht="13.9" customHeight="1" x14ac:dyDescent="0.35">
      <c r="B35" s="54" t="s">
        <v>328</v>
      </c>
      <c r="C35" s="115" t="s">
        <v>329</v>
      </c>
      <c r="D35" s="115"/>
      <c r="E35" s="115"/>
      <c r="F35" s="115"/>
      <c r="G35" s="71"/>
    </row>
    <row r="36" spans="1:11" s="56" customFormat="1" ht="73.150000000000006" customHeight="1" x14ac:dyDescent="0.35">
      <c r="A36" s="6"/>
      <c r="B36" s="53">
        <v>1</v>
      </c>
      <c r="C36" s="104" t="s">
        <v>344</v>
      </c>
      <c r="D36" s="105"/>
      <c r="E36" s="105"/>
      <c r="F36" s="106"/>
      <c r="G36" s="72"/>
      <c r="H36" s="55"/>
      <c r="I36" s="55"/>
      <c r="J36" s="55"/>
    </row>
    <row r="37" spans="1:11" s="56" customFormat="1" ht="57" customHeight="1" x14ac:dyDescent="0.35">
      <c r="A37" s="6"/>
      <c r="B37" s="53">
        <v>2</v>
      </c>
      <c r="C37" s="116" t="s">
        <v>345</v>
      </c>
      <c r="D37" s="116"/>
      <c r="E37" s="116"/>
      <c r="F37" s="116"/>
      <c r="G37" s="72"/>
    </row>
    <row r="38" spans="1:11" s="56" customFormat="1" ht="40.15" customHeight="1" x14ac:dyDescent="0.35">
      <c r="A38" s="6"/>
      <c r="B38" s="53">
        <v>3</v>
      </c>
      <c r="C38" s="116" t="s">
        <v>29</v>
      </c>
      <c r="D38" s="116"/>
      <c r="E38" s="116"/>
      <c r="F38" s="116"/>
      <c r="G38" s="72"/>
    </row>
    <row r="39" spans="1:11" s="56" customFormat="1" ht="40.15" customHeight="1" x14ac:dyDescent="0.35">
      <c r="A39" s="6"/>
      <c r="B39" s="53">
        <v>4</v>
      </c>
      <c r="C39" s="116" t="s">
        <v>31</v>
      </c>
      <c r="D39" s="116"/>
      <c r="E39" s="116"/>
      <c r="F39" s="116"/>
      <c r="G39" s="72"/>
    </row>
    <row r="40" spans="1:11" s="56" customFormat="1" ht="40.15" customHeight="1" x14ac:dyDescent="0.35">
      <c r="A40" s="6"/>
      <c r="B40" s="53">
        <v>5</v>
      </c>
      <c r="C40" s="116" t="s">
        <v>33</v>
      </c>
      <c r="D40" s="116"/>
      <c r="E40" s="116"/>
      <c r="F40" s="116"/>
      <c r="G40" s="72"/>
    </row>
    <row r="41" spans="1:11" s="56" customFormat="1" ht="40.15" customHeight="1" x14ac:dyDescent="0.35">
      <c r="A41" s="6"/>
      <c r="B41" s="53">
        <v>6</v>
      </c>
      <c r="C41" s="116" t="s">
        <v>35</v>
      </c>
      <c r="D41" s="116"/>
      <c r="E41" s="116"/>
      <c r="F41" s="116"/>
      <c r="G41" s="72"/>
    </row>
    <row r="42" spans="1:11" s="56" customFormat="1" ht="60" customHeight="1" x14ac:dyDescent="0.35">
      <c r="A42" s="6"/>
      <c r="B42" s="53">
        <v>7</v>
      </c>
      <c r="C42" s="116" t="s">
        <v>383</v>
      </c>
      <c r="D42" s="116"/>
      <c r="E42" s="116"/>
      <c r="F42" s="116"/>
      <c r="G42" s="72"/>
    </row>
    <row r="43" spans="1:11" s="56" customFormat="1" ht="66" customHeight="1" x14ac:dyDescent="0.35">
      <c r="A43" s="6"/>
      <c r="B43" s="53">
        <v>8</v>
      </c>
      <c r="C43" s="116" t="s">
        <v>346</v>
      </c>
      <c r="D43" s="116"/>
      <c r="E43" s="116"/>
      <c r="F43" s="116"/>
      <c r="G43" s="72"/>
    </row>
    <row r="44" spans="1:11" s="56" customFormat="1" ht="49.5" customHeight="1" x14ac:dyDescent="0.35">
      <c r="A44" s="6"/>
      <c r="B44" s="53">
        <v>9</v>
      </c>
      <c r="C44" s="116" t="s">
        <v>40</v>
      </c>
      <c r="D44" s="116"/>
      <c r="E44" s="116"/>
      <c r="F44" s="116"/>
      <c r="G44" s="72"/>
    </row>
    <row r="45" spans="1:11" s="56" customFormat="1" ht="47.65" customHeight="1" x14ac:dyDescent="0.35">
      <c r="A45" s="6"/>
      <c r="B45" s="53">
        <v>10</v>
      </c>
      <c r="C45" s="103" t="s">
        <v>42</v>
      </c>
      <c r="D45" s="103"/>
      <c r="E45" s="103"/>
      <c r="F45" s="103"/>
      <c r="G45" s="73"/>
    </row>
    <row r="46" spans="1:11" s="56" customFormat="1" ht="77.650000000000006" customHeight="1" x14ac:dyDescent="0.35">
      <c r="A46" s="6"/>
      <c r="B46" s="53">
        <v>11</v>
      </c>
      <c r="C46" s="103" t="s">
        <v>384</v>
      </c>
      <c r="D46" s="103"/>
      <c r="E46" s="103"/>
      <c r="F46" s="103"/>
      <c r="G46" s="73"/>
    </row>
    <row r="47" spans="1:11" s="56" customFormat="1" ht="40.15" customHeight="1" x14ac:dyDescent="0.35">
      <c r="A47" s="6"/>
      <c r="B47" s="53">
        <v>12</v>
      </c>
      <c r="C47" s="103" t="s">
        <v>45</v>
      </c>
      <c r="D47" s="103"/>
      <c r="E47" s="103"/>
      <c r="F47" s="103"/>
      <c r="G47" s="73"/>
    </row>
    <row r="48" spans="1:11" s="56" customFormat="1" ht="40.15" customHeight="1" x14ac:dyDescent="0.35">
      <c r="A48" s="6"/>
      <c r="B48" s="53">
        <v>13</v>
      </c>
      <c r="C48" s="103" t="s">
        <v>48</v>
      </c>
      <c r="D48" s="103"/>
      <c r="E48" s="103"/>
      <c r="F48" s="103"/>
      <c r="G48" s="73"/>
    </row>
    <row r="49" spans="1:7" s="56" customFormat="1" ht="47.65" customHeight="1" x14ac:dyDescent="0.35">
      <c r="A49" s="6"/>
      <c r="B49" s="53">
        <v>14</v>
      </c>
      <c r="C49" s="103" t="s">
        <v>51</v>
      </c>
      <c r="D49" s="103"/>
      <c r="E49" s="103"/>
      <c r="F49" s="103"/>
      <c r="G49" s="73"/>
    </row>
    <row r="50" spans="1:7" s="56" customFormat="1" ht="91.15" customHeight="1" x14ac:dyDescent="0.35">
      <c r="A50" s="6"/>
      <c r="B50" s="53">
        <v>15</v>
      </c>
      <c r="C50" s="103" t="s">
        <v>385</v>
      </c>
      <c r="D50" s="103"/>
      <c r="E50" s="103"/>
      <c r="F50" s="103"/>
      <c r="G50" s="73"/>
    </row>
    <row r="51" spans="1:7" s="56" customFormat="1" ht="149.65" customHeight="1" x14ac:dyDescent="0.35">
      <c r="A51" s="6"/>
      <c r="B51" s="53">
        <v>16</v>
      </c>
      <c r="C51" s="103" t="s">
        <v>386</v>
      </c>
      <c r="D51" s="103"/>
      <c r="E51" s="103"/>
      <c r="F51" s="103"/>
      <c r="G51" s="73"/>
    </row>
    <row r="52" spans="1:7" x14ac:dyDescent="0.35"/>
    <row r="53" spans="1:7" x14ac:dyDescent="0.35">
      <c r="B53" s="112" t="s">
        <v>362</v>
      </c>
      <c r="C53" s="113"/>
      <c r="D53" s="113"/>
      <c r="E53" s="113"/>
      <c r="F53" s="114"/>
    </row>
    <row r="54" spans="1:7" ht="13.9" thickBot="1" x14ac:dyDescent="0.4"/>
    <row r="55" spans="1:7" ht="13.9" thickBot="1" x14ac:dyDescent="0.4">
      <c r="B55" s="76" t="s">
        <v>331</v>
      </c>
      <c r="C55" s="77" t="s">
        <v>349</v>
      </c>
      <c r="D55" s="77" t="s">
        <v>350</v>
      </c>
    </row>
    <row r="56" spans="1:7" ht="51.4" thickBot="1" x14ac:dyDescent="0.4">
      <c r="B56" s="78">
        <v>1</v>
      </c>
      <c r="C56" s="79" t="s">
        <v>351</v>
      </c>
      <c r="D56" s="79" t="s">
        <v>355</v>
      </c>
    </row>
    <row r="57" spans="1:7" ht="64.150000000000006" thickBot="1" x14ac:dyDescent="0.4">
      <c r="B57" s="78">
        <v>2</v>
      </c>
      <c r="C57" s="79" t="s">
        <v>352</v>
      </c>
      <c r="D57" s="79" t="s">
        <v>356</v>
      </c>
    </row>
    <row r="58" spans="1:7" ht="89.65" thickBot="1" x14ac:dyDescent="0.4">
      <c r="B58" s="78">
        <v>3</v>
      </c>
      <c r="C58" s="79" t="s">
        <v>357</v>
      </c>
      <c r="D58" s="79" t="s">
        <v>359</v>
      </c>
    </row>
    <row r="59" spans="1:7" ht="127.9" thickBot="1" x14ac:dyDescent="0.4">
      <c r="B59" s="78">
        <v>4</v>
      </c>
      <c r="C59" s="79" t="s">
        <v>358</v>
      </c>
      <c r="D59" s="79" t="s">
        <v>360</v>
      </c>
    </row>
    <row r="60" spans="1:7" ht="38.65" thickBot="1" x14ac:dyDescent="0.4">
      <c r="B60" s="78">
        <v>5</v>
      </c>
      <c r="C60" s="79" t="s">
        <v>353</v>
      </c>
      <c r="D60" s="79" t="s">
        <v>361</v>
      </c>
    </row>
    <row r="61" spans="1:7" x14ac:dyDescent="0.35"/>
    <row r="62" spans="1:7" ht="38.25" x14ac:dyDescent="0.35">
      <c r="C62" s="80" t="s">
        <v>354</v>
      </c>
    </row>
    <row r="63" spans="1:7" x14ac:dyDescent="0.35"/>
    <row r="64" spans="1:7" x14ac:dyDescent="0.35"/>
    <row r="65" x14ac:dyDescent="0.35"/>
    <row r="66" ht="31.15" customHeight="1" x14ac:dyDescent="0.35"/>
    <row r="67" ht="13.9" hidden="1" customHeight="1" x14ac:dyDescent="0.35"/>
    <row r="68" ht="13.9" hidden="1" customHeight="1" x14ac:dyDescent="0.35"/>
    <row r="69" ht="13.9" hidden="1" customHeight="1" x14ac:dyDescent="0.35"/>
    <row r="70" ht="13.9" hidden="1" customHeight="1" x14ac:dyDescent="0.35"/>
    <row r="71" ht="13.9" hidden="1" customHeight="1" x14ac:dyDescent="0.35"/>
    <row r="72" ht="13.9" hidden="1" customHeight="1" x14ac:dyDescent="0.35"/>
    <row r="73" ht="13.9" hidden="1" customHeight="1" x14ac:dyDescent="0.35"/>
    <row r="74" ht="31.15" hidden="1" customHeight="1" x14ac:dyDescent="0.35"/>
    <row r="75" ht="13.9" hidden="1" customHeight="1" x14ac:dyDescent="0.35"/>
    <row r="76" ht="13.9" hidden="1" customHeight="1" x14ac:dyDescent="0.35"/>
    <row r="78" ht="31.15" hidden="1" customHeight="1" x14ac:dyDescent="0.35"/>
    <row r="79" ht="78.400000000000006" hidden="1" customHeight="1" x14ac:dyDescent="0.35"/>
    <row r="82" ht="123.4" hidden="1" customHeight="1"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row r="117" x14ac:dyDescent="0.35"/>
  </sheetData>
  <mergeCells count="2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 ref="C49:F49"/>
    <mergeCell ref="C50:F50"/>
    <mergeCell ref="C51:F51"/>
    <mergeCell ref="C36:F36"/>
    <mergeCell ref="B3:C3"/>
    <mergeCell ref="B4:C4"/>
    <mergeCell ref="D3:F3"/>
    <mergeCell ref="D4:F4"/>
  </mergeCells>
  <hyperlinks>
    <hyperlink ref="I7" r:id="rId1" xr:uid="{43E7051D-7DD1-4A71-99A1-9FFC22E3160B}"/>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57362"/>
  </sheetPr>
  <dimension ref="A1:DE55"/>
  <sheetViews>
    <sheetView showGridLines="0" zoomScaleNormal="100" workbookViewId="0">
      <selection activeCell="I8" sqref="I8"/>
    </sheetView>
  </sheetViews>
  <sheetFormatPr defaultColWidth="0" defaultRowHeight="13.5" zeroHeight="1" x14ac:dyDescent="0.35"/>
  <cols>
    <col min="1" max="1" width="2" customWidth="1"/>
    <col min="2" max="2" width="4.125" customWidth="1"/>
    <col min="3" max="3" width="70.625" customWidth="1"/>
    <col min="4" max="4" width="16.625" customWidth="1"/>
    <col min="5" max="5" width="14.625" customWidth="1"/>
    <col min="6" max="6" width="5.625" customWidth="1"/>
    <col min="7" max="7" width="2.5" customWidth="1"/>
    <col min="8" max="109" width="8.75" customWidth="1"/>
    <col min="110" max="16384" width="8.75" hidden="1"/>
  </cols>
  <sheetData>
    <row r="1" spans="1:88" ht="24" x14ac:dyDescent="0.35">
      <c r="B1" s="1" t="s">
        <v>54</v>
      </c>
      <c r="C1" s="21"/>
      <c r="D1" s="22"/>
      <c r="E1" s="21"/>
      <c r="F1" s="21"/>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row>
    <row r="3" spans="1:88" ht="15.4" thickBot="1" x14ac:dyDescent="0.4">
      <c r="A3" s="23"/>
      <c r="B3" s="107" t="s">
        <v>2</v>
      </c>
      <c r="C3" s="127"/>
      <c r="D3" s="124" t="str">
        <f>'Cover sheet'!C5</f>
        <v>Anglian Water</v>
      </c>
      <c r="E3" s="125"/>
      <c r="F3" s="126"/>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107" t="s">
        <v>327</v>
      </c>
      <c r="C4" s="127"/>
      <c r="D4" s="124" t="str">
        <f>'Cover sheet'!C6</f>
        <v>Ruthamford West</v>
      </c>
      <c r="E4" s="125"/>
      <c r="F4" s="126"/>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23"/>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1:88" ht="13.9" thickBot="1" x14ac:dyDescent="0.4">
      <c r="B6" s="17" t="s">
        <v>331</v>
      </c>
      <c r="C6" s="17" t="s">
        <v>19</v>
      </c>
      <c r="D6" s="18" t="s">
        <v>20</v>
      </c>
      <c r="E6" s="18" t="s">
        <v>21</v>
      </c>
      <c r="F6" s="81" t="s">
        <v>330</v>
      </c>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40.15" customHeight="1" x14ac:dyDescent="0.35">
      <c r="B7" s="84">
        <v>1</v>
      </c>
      <c r="C7" s="82" t="s">
        <v>364</v>
      </c>
      <c r="D7" s="31" t="s">
        <v>139</v>
      </c>
      <c r="E7" s="31" t="s">
        <v>44</v>
      </c>
      <c r="F7" s="31">
        <v>2</v>
      </c>
      <c r="G7" s="32"/>
      <c r="H7" s="88">
        <v>0</v>
      </c>
      <c r="I7" s="88">
        <v>0</v>
      </c>
      <c r="J7" s="88">
        <v>0</v>
      </c>
      <c r="K7" s="88">
        <v>0</v>
      </c>
      <c r="L7" s="88">
        <v>0</v>
      </c>
      <c r="M7" s="88">
        <v>0</v>
      </c>
      <c r="N7" s="88">
        <v>0</v>
      </c>
      <c r="O7" s="88">
        <v>0</v>
      </c>
      <c r="P7" s="88">
        <v>0</v>
      </c>
      <c r="Q7" s="88">
        <v>0</v>
      </c>
      <c r="R7" s="88">
        <v>0</v>
      </c>
      <c r="S7" s="88">
        <v>0</v>
      </c>
      <c r="T7" s="88">
        <v>0</v>
      </c>
      <c r="U7" s="88">
        <v>0</v>
      </c>
      <c r="V7" s="88">
        <v>0</v>
      </c>
      <c r="W7" s="88">
        <v>0</v>
      </c>
      <c r="X7" s="88">
        <v>0</v>
      </c>
      <c r="Y7" s="88">
        <v>0</v>
      </c>
      <c r="Z7" s="88">
        <v>0</v>
      </c>
      <c r="AA7" s="88">
        <v>0</v>
      </c>
      <c r="AB7" s="88">
        <v>0</v>
      </c>
      <c r="AC7" s="88">
        <v>0</v>
      </c>
      <c r="AD7" s="88">
        <v>0</v>
      </c>
      <c r="AE7" s="88">
        <v>0</v>
      </c>
      <c r="AF7" s="89">
        <v>0</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40.15" customHeight="1" x14ac:dyDescent="0.35">
      <c r="B8" s="85">
        <f>B7+1</f>
        <v>2</v>
      </c>
      <c r="C8" s="83" t="s">
        <v>363</v>
      </c>
      <c r="D8" s="36" t="s">
        <v>141</v>
      </c>
      <c r="E8" s="37" t="s">
        <v>44</v>
      </c>
      <c r="F8" s="37">
        <v>2</v>
      </c>
      <c r="G8" s="32"/>
      <c r="H8" s="88">
        <v>0</v>
      </c>
      <c r="I8" s="88">
        <v>0</v>
      </c>
      <c r="J8" s="88">
        <v>0</v>
      </c>
      <c r="K8" s="88">
        <v>0</v>
      </c>
      <c r="L8" s="88">
        <v>0</v>
      </c>
      <c r="M8" s="88">
        <v>0</v>
      </c>
      <c r="N8" s="88">
        <v>0</v>
      </c>
      <c r="O8" s="88">
        <v>0</v>
      </c>
      <c r="P8" s="88">
        <v>0</v>
      </c>
      <c r="Q8" s="88">
        <v>0</v>
      </c>
      <c r="R8" s="88">
        <v>0</v>
      </c>
      <c r="S8" s="88">
        <v>0</v>
      </c>
      <c r="T8" s="88">
        <v>0</v>
      </c>
      <c r="U8" s="88">
        <v>0</v>
      </c>
      <c r="V8" s="88">
        <v>0</v>
      </c>
      <c r="W8" s="88">
        <v>0</v>
      </c>
      <c r="X8" s="88">
        <v>0</v>
      </c>
      <c r="Y8" s="88">
        <v>0</v>
      </c>
      <c r="Z8" s="88">
        <v>0</v>
      </c>
      <c r="AA8" s="88">
        <v>0</v>
      </c>
      <c r="AB8" s="88">
        <v>0</v>
      </c>
      <c r="AC8" s="88">
        <v>0</v>
      </c>
      <c r="AD8" s="88">
        <v>0</v>
      </c>
      <c r="AE8" s="88">
        <v>0</v>
      </c>
      <c r="AF8" s="89">
        <v>0</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40.15" customHeight="1" x14ac:dyDescent="0.35">
      <c r="B9" s="85">
        <f t="shared" ref="B9:B12" si="0">B8+1</f>
        <v>3</v>
      </c>
      <c r="C9" s="83" t="s">
        <v>143</v>
      </c>
      <c r="D9" s="36" t="s">
        <v>144</v>
      </c>
      <c r="E9" s="37" t="s">
        <v>44</v>
      </c>
      <c r="F9" s="37">
        <v>2</v>
      </c>
      <c r="G9" s="32"/>
      <c r="H9" s="88">
        <v>0</v>
      </c>
      <c r="I9" s="88">
        <v>0</v>
      </c>
      <c r="J9" s="88">
        <v>0</v>
      </c>
      <c r="K9" s="88">
        <v>0</v>
      </c>
      <c r="L9" s="88">
        <v>0</v>
      </c>
      <c r="M9" s="88">
        <v>0</v>
      </c>
      <c r="N9" s="88">
        <v>0</v>
      </c>
      <c r="O9" s="88">
        <v>0</v>
      </c>
      <c r="P9" s="88">
        <v>0</v>
      </c>
      <c r="Q9" s="88">
        <v>0</v>
      </c>
      <c r="R9" s="88">
        <v>0</v>
      </c>
      <c r="S9" s="88">
        <v>0</v>
      </c>
      <c r="T9" s="88">
        <v>0</v>
      </c>
      <c r="U9" s="88">
        <v>0</v>
      </c>
      <c r="V9" s="88">
        <v>0</v>
      </c>
      <c r="W9" s="88">
        <v>0</v>
      </c>
      <c r="X9" s="88">
        <v>0</v>
      </c>
      <c r="Y9" s="88">
        <v>0</v>
      </c>
      <c r="Z9" s="88">
        <v>0</v>
      </c>
      <c r="AA9" s="88">
        <v>0</v>
      </c>
      <c r="AB9" s="88">
        <v>0</v>
      </c>
      <c r="AC9" s="88">
        <v>0</v>
      </c>
      <c r="AD9" s="88">
        <v>0</v>
      </c>
      <c r="AE9" s="88">
        <v>0</v>
      </c>
      <c r="AF9" s="89">
        <v>0</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1:88" ht="40.15" customHeight="1" x14ac:dyDescent="0.35">
      <c r="B10" s="85">
        <f t="shared" si="0"/>
        <v>4</v>
      </c>
      <c r="C10" s="83" t="s">
        <v>146</v>
      </c>
      <c r="D10" s="36" t="s">
        <v>147</v>
      </c>
      <c r="E10" s="37" t="s">
        <v>44</v>
      </c>
      <c r="F10" s="37">
        <v>2</v>
      </c>
      <c r="G10" s="32"/>
      <c r="H10" s="88">
        <v>0</v>
      </c>
      <c r="I10" s="88">
        <v>0</v>
      </c>
      <c r="J10" s="88">
        <v>0</v>
      </c>
      <c r="K10" s="88">
        <v>0</v>
      </c>
      <c r="L10" s="88">
        <v>0</v>
      </c>
      <c r="M10" s="88">
        <v>0</v>
      </c>
      <c r="N10" s="88">
        <v>0</v>
      </c>
      <c r="O10" s="88">
        <v>0</v>
      </c>
      <c r="P10" s="88">
        <v>0</v>
      </c>
      <c r="Q10" s="88">
        <v>0</v>
      </c>
      <c r="R10" s="88">
        <v>0</v>
      </c>
      <c r="S10" s="88">
        <v>0</v>
      </c>
      <c r="T10" s="88">
        <v>0</v>
      </c>
      <c r="U10" s="88">
        <v>0</v>
      </c>
      <c r="V10" s="88">
        <v>0</v>
      </c>
      <c r="W10" s="88">
        <v>0</v>
      </c>
      <c r="X10" s="88">
        <v>0</v>
      </c>
      <c r="Y10" s="88">
        <v>0</v>
      </c>
      <c r="Z10" s="88">
        <v>0</v>
      </c>
      <c r="AA10" s="88">
        <v>0</v>
      </c>
      <c r="AB10" s="88">
        <v>0</v>
      </c>
      <c r="AC10" s="88">
        <v>0</v>
      </c>
      <c r="AD10" s="88">
        <v>0</v>
      </c>
      <c r="AE10" s="88">
        <v>0</v>
      </c>
      <c r="AF10" s="89">
        <v>0</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1:88" ht="40.15" customHeight="1" x14ac:dyDescent="0.35">
      <c r="B11" s="85">
        <f t="shared" si="0"/>
        <v>5</v>
      </c>
      <c r="C11" s="83" t="s">
        <v>149</v>
      </c>
      <c r="D11" s="36" t="s">
        <v>150</v>
      </c>
      <c r="E11" s="37" t="s">
        <v>44</v>
      </c>
      <c r="F11" s="37">
        <v>2</v>
      </c>
      <c r="G11" s="32"/>
      <c r="H11" s="88">
        <v>0</v>
      </c>
      <c r="I11" s="88">
        <v>0</v>
      </c>
      <c r="J11" s="88">
        <v>0</v>
      </c>
      <c r="K11" s="88">
        <v>0</v>
      </c>
      <c r="L11" s="88">
        <v>0</v>
      </c>
      <c r="M11" s="88">
        <v>0</v>
      </c>
      <c r="N11" s="88">
        <v>0</v>
      </c>
      <c r="O11" s="88">
        <v>0</v>
      </c>
      <c r="P11" s="88">
        <v>0</v>
      </c>
      <c r="Q11" s="88">
        <v>0</v>
      </c>
      <c r="R11" s="88">
        <v>0</v>
      </c>
      <c r="S11" s="88">
        <v>0</v>
      </c>
      <c r="T11" s="88">
        <v>0</v>
      </c>
      <c r="U11" s="88">
        <v>0</v>
      </c>
      <c r="V11" s="88">
        <v>0</v>
      </c>
      <c r="W11" s="88">
        <v>0</v>
      </c>
      <c r="X11" s="88">
        <v>0</v>
      </c>
      <c r="Y11" s="88">
        <v>0</v>
      </c>
      <c r="Z11" s="88">
        <v>0</v>
      </c>
      <c r="AA11" s="88">
        <v>0</v>
      </c>
      <c r="AB11" s="88">
        <v>0</v>
      </c>
      <c r="AC11" s="88">
        <v>0</v>
      </c>
      <c r="AD11" s="88">
        <v>0</v>
      </c>
      <c r="AE11" s="88">
        <v>0</v>
      </c>
      <c r="AF11" s="89">
        <v>0</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1:88" ht="40.15" customHeight="1" x14ac:dyDescent="0.35">
      <c r="B12" s="85">
        <f t="shared" si="0"/>
        <v>6</v>
      </c>
      <c r="C12" s="83" t="s">
        <v>152</v>
      </c>
      <c r="D12" s="36" t="s">
        <v>153</v>
      </c>
      <c r="E12" s="37" t="s">
        <v>44</v>
      </c>
      <c r="F12" s="37">
        <v>2</v>
      </c>
      <c r="G12" s="32"/>
      <c r="H12" s="95">
        <v>0</v>
      </c>
      <c r="I12" s="95">
        <v>0</v>
      </c>
      <c r="J12" s="95">
        <v>0</v>
      </c>
      <c r="K12" s="95">
        <v>0</v>
      </c>
      <c r="L12" s="95">
        <v>0</v>
      </c>
      <c r="M12" s="95">
        <v>0</v>
      </c>
      <c r="N12" s="95">
        <v>0</v>
      </c>
      <c r="O12" s="95">
        <v>0</v>
      </c>
      <c r="P12" s="95">
        <v>0</v>
      </c>
      <c r="Q12" s="95">
        <v>0</v>
      </c>
      <c r="R12" s="95">
        <v>0</v>
      </c>
      <c r="S12" s="95">
        <v>0</v>
      </c>
      <c r="T12" s="95">
        <v>0</v>
      </c>
      <c r="U12" s="95">
        <v>0</v>
      </c>
      <c r="V12" s="95">
        <v>0</v>
      </c>
      <c r="W12" s="95">
        <v>0</v>
      </c>
      <c r="X12" s="95">
        <v>0</v>
      </c>
      <c r="Y12" s="95">
        <v>0</v>
      </c>
      <c r="Z12" s="95">
        <v>0</v>
      </c>
      <c r="AA12" s="95">
        <v>0</v>
      </c>
      <c r="AB12" s="95">
        <v>0</v>
      </c>
      <c r="AC12" s="95">
        <v>0</v>
      </c>
      <c r="AD12" s="95">
        <v>0</v>
      </c>
      <c r="AE12" s="95">
        <v>0</v>
      </c>
      <c r="AF12" s="95">
        <v>0</v>
      </c>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row>
    <row r="13" spans="1:88" x14ac:dyDescent="0.35"/>
    <row r="14" spans="1:88" x14ac:dyDescent="0.35"/>
    <row r="15" spans="1:88" x14ac:dyDescent="0.35"/>
    <row r="16" spans="1:88" ht="13.9" x14ac:dyDescent="0.4">
      <c r="B16" s="48" t="s">
        <v>333</v>
      </c>
    </row>
    <row r="17" spans="2:9" x14ac:dyDescent="0.35"/>
    <row r="18" spans="2:9" x14ac:dyDescent="0.35">
      <c r="B18" s="49"/>
      <c r="C18" t="s">
        <v>334</v>
      </c>
    </row>
    <row r="19" spans="2:9" x14ac:dyDescent="0.35"/>
    <row r="20" spans="2:9" x14ac:dyDescent="0.35">
      <c r="B20" s="50"/>
      <c r="C20" t="s">
        <v>335</v>
      </c>
    </row>
    <row r="21" spans="2:9" x14ac:dyDescent="0.35"/>
    <row r="22" spans="2:9" x14ac:dyDescent="0.35"/>
    <row r="23" spans="2:9" x14ac:dyDescent="0.35"/>
    <row r="24" spans="2:9" ht="14.25" x14ac:dyDescent="0.45">
      <c r="B24" s="120" t="s">
        <v>337</v>
      </c>
      <c r="C24" s="121"/>
      <c r="D24" s="121"/>
      <c r="E24" s="121"/>
      <c r="F24" s="121"/>
      <c r="G24" s="121"/>
      <c r="H24" s="121"/>
      <c r="I24" s="122"/>
    </row>
    <row r="25" spans="2:9" x14ac:dyDescent="0.35"/>
    <row r="26" spans="2:9" s="6" customFormat="1" x14ac:dyDescent="0.35">
      <c r="B26" s="52" t="s">
        <v>331</v>
      </c>
      <c r="C26" s="123" t="s">
        <v>329</v>
      </c>
      <c r="D26" s="123"/>
      <c r="E26" s="123"/>
      <c r="F26" s="123"/>
      <c r="G26" s="123"/>
      <c r="H26" s="123"/>
      <c r="I26" s="123"/>
    </row>
    <row r="27" spans="2:9" s="6" customFormat="1" ht="76.150000000000006" customHeight="1" x14ac:dyDescent="0.35">
      <c r="B27" s="53">
        <v>1</v>
      </c>
      <c r="C27" s="117" t="s">
        <v>140</v>
      </c>
      <c r="D27" s="118"/>
      <c r="E27" s="118"/>
      <c r="F27" s="118"/>
      <c r="G27" s="118"/>
      <c r="H27" s="118"/>
      <c r="I27" s="118"/>
    </row>
    <row r="28" spans="2:9" s="6" customFormat="1" ht="55.9" customHeight="1" x14ac:dyDescent="0.35">
      <c r="B28" s="53">
        <f>B27+1</f>
        <v>2</v>
      </c>
      <c r="C28" s="117" t="s">
        <v>142</v>
      </c>
      <c r="D28" s="118"/>
      <c r="E28" s="118"/>
      <c r="F28" s="118"/>
      <c r="G28" s="118"/>
      <c r="H28" s="118"/>
      <c r="I28" s="118"/>
    </row>
    <row r="29" spans="2:9" s="6" customFormat="1" ht="58.15" customHeight="1" x14ac:dyDescent="0.35">
      <c r="B29" s="53">
        <f t="shared" ref="B29:B32" si="1">B28+1</f>
        <v>3</v>
      </c>
      <c r="C29" s="117" t="s">
        <v>145</v>
      </c>
      <c r="D29" s="118"/>
      <c r="E29" s="118"/>
      <c r="F29" s="118"/>
      <c r="G29" s="118"/>
      <c r="H29" s="118"/>
      <c r="I29" s="118"/>
    </row>
    <row r="30" spans="2:9" s="6" customFormat="1" ht="41.65" customHeight="1" x14ac:dyDescent="0.35">
      <c r="B30" s="53">
        <f t="shared" si="1"/>
        <v>4</v>
      </c>
      <c r="C30" s="117" t="s">
        <v>148</v>
      </c>
      <c r="D30" s="118"/>
      <c r="E30" s="118"/>
      <c r="F30" s="118"/>
      <c r="G30" s="118"/>
      <c r="H30" s="118"/>
      <c r="I30" s="118"/>
    </row>
    <row r="31" spans="2:9" s="6" customFormat="1" ht="94.9" customHeight="1" x14ac:dyDescent="0.35">
      <c r="B31" s="53">
        <f t="shared" si="1"/>
        <v>5</v>
      </c>
      <c r="C31" s="117" t="s">
        <v>151</v>
      </c>
      <c r="D31" s="118"/>
      <c r="E31" s="118"/>
      <c r="F31" s="118"/>
      <c r="G31" s="118"/>
      <c r="H31" s="118"/>
      <c r="I31" s="118"/>
    </row>
    <row r="32" spans="2:9" s="6" customFormat="1" ht="82.5" customHeight="1" x14ac:dyDescent="0.35">
      <c r="B32" s="53">
        <f t="shared" si="1"/>
        <v>6</v>
      </c>
      <c r="C32" s="117" t="s">
        <v>154</v>
      </c>
      <c r="D32" s="118"/>
      <c r="E32" s="118"/>
      <c r="F32" s="118"/>
      <c r="G32" s="118"/>
      <c r="H32" s="118"/>
      <c r="I32" s="118"/>
    </row>
    <row r="33" s="6" customFormat="1" ht="12.75" x14ac:dyDescent="0.35"/>
    <row r="34" s="6" customFormat="1" ht="12.75" x14ac:dyDescent="0.35"/>
    <row r="35" s="6" customFormat="1" ht="12.75" x14ac:dyDescent="0.35"/>
    <row r="36" s="6" customFormat="1" ht="12.75"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row r="51" x14ac:dyDescent="0.35"/>
    <row r="52" x14ac:dyDescent="0.35"/>
    <row r="53" x14ac:dyDescent="0.35"/>
    <row r="54" x14ac:dyDescent="0.35"/>
    <row r="55" x14ac:dyDescent="0.35"/>
  </sheetData>
  <mergeCells count="14">
    <mergeCell ref="AG5:CJ5"/>
    <mergeCell ref="B24:I24"/>
    <mergeCell ref="C26:I26"/>
    <mergeCell ref="C27:I27"/>
    <mergeCell ref="D3:F3"/>
    <mergeCell ref="D4:F4"/>
    <mergeCell ref="B3:C3"/>
    <mergeCell ref="B4:C4"/>
    <mergeCell ref="H5:AF5"/>
    <mergeCell ref="C28:I28"/>
    <mergeCell ref="C29:I29"/>
    <mergeCell ref="C30:I30"/>
    <mergeCell ref="C31:I31"/>
    <mergeCell ref="C32:I3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857362"/>
  </sheetPr>
  <dimension ref="A1:DF67"/>
  <sheetViews>
    <sheetView showGridLines="0" zoomScale="85" zoomScaleNormal="85" workbookViewId="0">
      <selection activeCell="C30" sqref="A30:C30"/>
    </sheetView>
  </sheetViews>
  <sheetFormatPr defaultColWidth="0" defaultRowHeight="13.5" zeroHeight="1" x14ac:dyDescent="0.35"/>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5">
      <c r="B1" s="129" t="s">
        <v>155</v>
      </c>
      <c r="C1" s="129"/>
      <c r="D1" s="129"/>
      <c r="E1" s="129"/>
      <c r="F1" s="129"/>
      <c r="G1" s="23"/>
    </row>
    <row r="2" spans="2:88" ht="13.9" thickBot="1" x14ac:dyDescent="0.4">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5" customHeight="1" thickBot="1" x14ac:dyDescent="0.4">
      <c r="B3" s="107" t="s">
        <v>2</v>
      </c>
      <c r="C3" s="127"/>
      <c r="D3" s="124" t="str">
        <f>'Cover sheet'!C5</f>
        <v>Anglian Water</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4.65" customHeight="1" thickBot="1" x14ac:dyDescent="0.45">
      <c r="B4" s="130" t="s">
        <v>327</v>
      </c>
      <c r="C4" s="131"/>
      <c r="D4" s="124" t="str">
        <f>'Cover sheet'!C6</f>
        <v>Ruthamford West</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 thickBot="1" x14ac:dyDescent="0.55000000000000004">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2: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2:88" ht="51" x14ac:dyDescent="0.35">
      <c r="B7" s="60">
        <v>1</v>
      </c>
      <c r="C7" s="30" t="s">
        <v>156</v>
      </c>
      <c r="D7" s="31" t="s">
        <v>157</v>
      </c>
      <c r="E7" s="31" t="s">
        <v>44</v>
      </c>
      <c r="F7" s="86">
        <v>2</v>
      </c>
      <c r="G7" s="39"/>
      <c r="H7" s="88">
        <v>5.9741584151557499</v>
      </c>
      <c r="I7" s="88">
        <v>5.9825363757754388</v>
      </c>
      <c r="J7" s="88">
        <v>5.9919200589939079</v>
      </c>
      <c r="K7" s="88">
        <v>6.0030333185086509</v>
      </c>
      <c r="L7" s="88">
        <v>6.0169428764823154</v>
      </c>
      <c r="M7" s="88">
        <v>6.03288918428313</v>
      </c>
      <c r="N7" s="88">
        <v>6.0501207783915856</v>
      </c>
      <c r="O7" s="88">
        <v>6.0685878522782062</v>
      </c>
      <c r="P7" s="88">
        <v>6.0871601988337254</v>
      </c>
      <c r="Q7" s="88">
        <v>6.1063297338496803</v>
      </c>
      <c r="R7" s="88">
        <v>6.1259449498437037</v>
      </c>
      <c r="S7" s="88">
        <v>6.1512665072056265</v>
      </c>
      <c r="T7" s="88">
        <v>6.1779980586617711</v>
      </c>
      <c r="U7" s="88">
        <v>6.2060715915895655</v>
      </c>
      <c r="V7" s="88">
        <v>6.2354248464605</v>
      </c>
      <c r="W7" s="88">
        <v>6.2660007799044797</v>
      </c>
      <c r="X7" s="88">
        <v>6.2977470719852686</v>
      </c>
      <c r="Y7" s="88">
        <v>6.3306156738982073</v>
      </c>
      <c r="Z7" s="88">
        <v>6.3645623926287387</v>
      </c>
      <c r="AA7" s="88">
        <v>6.3995465094099435</v>
      </c>
      <c r="AB7" s="88">
        <v>6.4355304290912745</v>
      </c>
      <c r="AC7" s="88">
        <v>6.4724793577818867</v>
      </c>
      <c r="AD7" s="88">
        <v>6.5103610063612836</v>
      </c>
      <c r="AE7" s="88">
        <v>6.5491453176604537</v>
      </c>
      <c r="AF7" s="88">
        <v>6.5888042153089579</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2:88" ht="38.25" x14ac:dyDescent="0.35">
      <c r="B8" s="60">
        <v>2</v>
      </c>
      <c r="C8" s="26" t="s">
        <v>159</v>
      </c>
      <c r="D8" s="27" t="s">
        <v>160</v>
      </c>
      <c r="E8" s="27" t="s">
        <v>44</v>
      </c>
      <c r="F8" s="27">
        <v>2</v>
      </c>
      <c r="G8" s="39"/>
      <c r="H8" s="88">
        <v>1.2983942336120666E-2</v>
      </c>
      <c r="I8" s="88">
        <v>1.3003915829433889E-2</v>
      </c>
      <c r="J8" s="88">
        <v>1.3026287017665195E-2</v>
      </c>
      <c r="K8" s="88">
        <v>1.3052781605630216E-2</v>
      </c>
      <c r="L8" s="88">
        <v>1.3085942714375942E-2</v>
      </c>
      <c r="M8" s="88">
        <v>1.312395954050922E-2</v>
      </c>
      <c r="N8" s="88">
        <v>1.3165040555964532E-2</v>
      </c>
      <c r="O8" s="88">
        <v>1.3209067019388388E-2</v>
      </c>
      <c r="P8" s="88">
        <v>1.3253344458323317E-2</v>
      </c>
      <c r="Q8" s="88">
        <v>1.3299045625569078E-2</v>
      </c>
      <c r="R8" s="88">
        <v>1.3345809319417593E-2</v>
      </c>
      <c r="S8" s="88">
        <v>1.340617722750494E-2</v>
      </c>
      <c r="T8" s="88">
        <v>1.3469906634755517E-2</v>
      </c>
      <c r="U8" s="88">
        <v>1.353683539554416E-2</v>
      </c>
      <c r="V8" s="88">
        <v>1.360681507992083E-2</v>
      </c>
      <c r="W8" s="88">
        <v>1.3679709693528072E-2</v>
      </c>
      <c r="X8" s="88">
        <v>1.3755394502920126E-2</v>
      </c>
      <c r="Y8" s="88">
        <v>1.3833754957250772E-2</v>
      </c>
      <c r="Z8" s="88">
        <v>1.3914685698077694E-2</v>
      </c>
      <c r="AA8" s="88">
        <v>1.3998089649745393E-2</v>
      </c>
      <c r="AB8" s="88">
        <v>1.4083877183462084E-2</v>
      </c>
      <c r="AC8" s="88">
        <v>1.4171965348784607E-2</v>
      </c>
      <c r="AD8" s="88">
        <v>1.4262277166772429E-2</v>
      </c>
      <c r="AE8" s="88">
        <v>1.4354740979573299E-2</v>
      </c>
      <c r="AF8" s="88">
        <v>1.4449289851661652E-2</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2:88" ht="38.25" x14ac:dyDescent="0.35">
      <c r="B9" s="60">
        <v>3</v>
      </c>
      <c r="C9" s="26" t="s">
        <v>162</v>
      </c>
      <c r="D9" s="27" t="s">
        <v>163</v>
      </c>
      <c r="E9" s="27" t="s">
        <v>44</v>
      </c>
      <c r="F9" s="27">
        <v>2</v>
      </c>
      <c r="G9" s="39"/>
      <c r="H9" s="88">
        <v>9.1377345100187597</v>
      </c>
      <c r="I9" s="88">
        <v>9.3877159557213634</v>
      </c>
      <c r="J9" s="88">
        <v>9.6273000095479677</v>
      </c>
      <c r="K9" s="88">
        <v>9.8370073903363355</v>
      </c>
      <c r="L9" s="88">
        <v>10.044553141064206</v>
      </c>
      <c r="M9" s="88">
        <v>10.23588144524518</v>
      </c>
      <c r="N9" s="88">
        <v>10.424619925787761</v>
      </c>
      <c r="O9" s="88">
        <v>10.614273631553379</v>
      </c>
      <c r="P9" s="88">
        <v>10.787724827367338</v>
      </c>
      <c r="Q9" s="88">
        <v>10.950504798007387</v>
      </c>
      <c r="R9" s="88">
        <v>11.096694286617874</v>
      </c>
      <c r="S9" s="88">
        <v>11.225875967706413</v>
      </c>
      <c r="T9" s="88">
        <v>11.312002461719899</v>
      </c>
      <c r="U9" s="88">
        <v>11.396173183505757</v>
      </c>
      <c r="V9" s="88">
        <v>11.45120683123902</v>
      </c>
      <c r="W9" s="88">
        <v>11.503676539409334</v>
      </c>
      <c r="X9" s="88">
        <v>11.554218610293004</v>
      </c>
      <c r="Y9" s="88">
        <v>11.602752297776053</v>
      </c>
      <c r="Z9" s="88">
        <v>11.651510502537572</v>
      </c>
      <c r="AA9" s="88">
        <v>11.770304205603184</v>
      </c>
      <c r="AB9" s="88">
        <v>11.789520678848371</v>
      </c>
      <c r="AC9" s="88">
        <v>11.84977785649331</v>
      </c>
      <c r="AD9" s="88">
        <v>11.911002390864041</v>
      </c>
      <c r="AE9" s="88">
        <v>11.97372711923089</v>
      </c>
      <c r="AF9" s="88">
        <v>12.036993299914522</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2:88" ht="38.25" x14ac:dyDescent="0.35">
      <c r="B10" s="60">
        <v>4</v>
      </c>
      <c r="C10" s="26" t="s">
        <v>165</v>
      </c>
      <c r="D10" s="27" t="s">
        <v>166</v>
      </c>
      <c r="E10" s="27" t="s">
        <v>44</v>
      </c>
      <c r="F10" s="27">
        <v>2</v>
      </c>
      <c r="G10" s="39"/>
      <c r="H10" s="88">
        <v>1.3635419572844247</v>
      </c>
      <c r="I10" s="88">
        <v>1.2935007427238083</v>
      </c>
      <c r="J10" s="88">
        <v>1.2282459049254493</v>
      </c>
      <c r="K10" s="88">
        <v>1.1664045904660674</v>
      </c>
      <c r="L10" s="88">
        <v>1.1080208238104696</v>
      </c>
      <c r="M10" s="88">
        <v>1.0525430682969397</v>
      </c>
      <c r="N10" s="88">
        <v>0.99955778693081476</v>
      </c>
      <c r="O10" s="88">
        <v>0.94924022814646147</v>
      </c>
      <c r="P10" s="88">
        <v>0.90160896561449366</v>
      </c>
      <c r="Q10" s="88">
        <v>0.85656645189193359</v>
      </c>
      <c r="R10" s="88">
        <v>0.81373919683593043</v>
      </c>
      <c r="S10" s="88">
        <v>0.7732833401225182</v>
      </c>
      <c r="T10" s="88">
        <v>0.73497201287137759</v>
      </c>
      <c r="U10" s="88">
        <v>0.69859065023192413</v>
      </c>
      <c r="V10" s="88">
        <v>0.69708179985552843</v>
      </c>
      <c r="W10" s="88">
        <v>0.69545838409201854</v>
      </c>
      <c r="X10" s="88">
        <v>0.69384418272787329</v>
      </c>
      <c r="Y10" s="88">
        <v>0.69230980796344799</v>
      </c>
      <c r="Z10" s="88">
        <v>0.6910446375948841</v>
      </c>
      <c r="AA10" s="88">
        <v>0.69225556742382754</v>
      </c>
      <c r="AB10" s="88">
        <v>0.68945596660747765</v>
      </c>
      <c r="AC10" s="88">
        <v>0.68840650836950623</v>
      </c>
      <c r="AD10" s="88">
        <v>0.68741024007566909</v>
      </c>
      <c r="AE10" s="88">
        <v>0.68649145007804269</v>
      </c>
      <c r="AF10" s="88">
        <v>0.68561042372575964</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2:88" ht="38.25" x14ac:dyDescent="0.35">
      <c r="B11" s="60">
        <v>5</v>
      </c>
      <c r="C11" s="26" t="s">
        <v>168</v>
      </c>
      <c r="D11" s="27" t="s">
        <v>169</v>
      </c>
      <c r="E11" s="27" t="s">
        <v>170</v>
      </c>
      <c r="F11" s="27">
        <v>1</v>
      </c>
      <c r="G11" s="39"/>
      <c r="H11" s="88">
        <v>131.6</v>
      </c>
      <c r="I11" s="88">
        <v>131.1</v>
      </c>
      <c r="J11" s="88">
        <v>130.69999999999999</v>
      </c>
      <c r="K11" s="88">
        <v>130.4</v>
      </c>
      <c r="L11" s="88">
        <v>130</v>
      </c>
      <c r="M11" s="88">
        <v>129.69999999999999</v>
      </c>
      <c r="N11" s="88">
        <v>129.4</v>
      </c>
      <c r="O11" s="88">
        <v>129.1</v>
      </c>
      <c r="P11" s="88">
        <v>128.80000000000001</v>
      </c>
      <c r="Q11" s="88">
        <v>128.5</v>
      </c>
      <c r="R11" s="88">
        <v>128.30000000000001</v>
      </c>
      <c r="S11" s="88">
        <v>128</v>
      </c>
      <c r="T11" s="88">
        <v>127.8</v>
      </c>
      <c r="U11" s="88">
        <v>127.6</v>
      </c>
      <c r="V11" s="88">
        <v>127.5</v>
      </c>
      <c r="W11" s="88">
        <v>127.4</v>
      </c>
      <c r="X11" s="88">
        <v>127.3</v>
      </c>
      <c r="Y11" s="88">
        <v>127.2</v>
      </c>
      <c r="Z11" s="88">
        <v>127.1</v>
      </c>
      <c r="AA11" s="88">
        <v>127</v>
      </c>
      <c r="AB11" s="88">
        <v>126.9</v>
      </c>
      <c r="AC11" s="88">
        <v>126.9</v>
      </c>
      <c r="AD11" s="88">
        <v>126.8</v>
      </c>
      <c r="AE11" s="88">
        <v>126.7</v>
      </c>
      <c r="AF11" s="88">
        <v>126.6</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2:88" ht="38.25" x14ac:dyDescent="0.35">
      <c r="B12" s="60">
        <v>6</v>
      </c>
      <c r="C12" s="26" t="s">
        <v>172</v>
      </c>
      <c r="D12" s="27" t="s">
        <v>173</v>
      </c>
      <c r="E12" s="27" t="s">
        <v>170</v>
      </c>
      <c r="F12" s="27">
        <v>1</v>
      </c>
      <c r="G12" s="39"/>
      <c r="H12" s="88">
        <v>110.5</v>
      </c>
      <c r="I12" s="88">
        <v>110.5</v>
      </c>
      <c r="J12" s="88">
        <v>110.4</v>
      </c>
      <c r="K12" s="88">
        <v>110.3</v>
      </c>
      <c r="L12" s="88">
        <v>110.2</v>
      </c>
      <c r="M12" s="88">
        <v>110.1</v>
      </c>
      <c r="N12" s="88">
        <v>110</v>
      </c>
      <c r="O12" s="88">
        <v>110</v>
      </c>
      <c r="P12" s="88">
        <v>109.9</v>
      </c>
      <c r="Q12" s="88">
        <v>109.8</v>
      </c>
      <c r="R12" s="88">
        <v>109.7</v>
      </c>
      <c r="S12" s="88">
        <v>109.7</v>
      </c>
      <c r="T12" s="88">
        <v>109.6</v>
      </c>
      <c r="U12" s="88">
        <v>109.6</v>
      </c>
      <c r="V12" s="88">
        <v>109.5</v>
      </c>
      <c r="W12" s="88">
        <v>109.4</v>
      </c>
      <c r="X12" s="88">
        <v>109.4</v>
      </c>
      <c r="Y12" s="88">
        <v>109.3</v>
      </c>
      <c r="Z12" s="88">
        <v>109.3</v>
      </c>
      <c r="AA12" s="88">
        <v>109.2</v>
      </c>
      <c r="AB12" s="88">
        <v>109.2</v>
      </c>
      <c r="AC12" s="88">
        <v>109.1</v>
      </c>
      <c r="AD12" s="88">
        <v>109.1</v>
      </c>
      <c r="AE12" s="88">
        <v>109</v>
      </c>
      <c r="AF12" s="88">
        <v>109</v>
      </c>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8"/>
    </row>
    <row r="13" spans="2:88" ht="38.25" x14ac:dyDescent="0.35">
      <c r="B13" s="60">
        <v>7</v>
      </c>
      <c r="C13" s="26" t="s">
        <v>175</v>
      </c>
      <c r="D13" s="27" t="s">
        <v>176</v>
      </c>
      <c r="E13" s="27" t="s">
        <v>170</v>
      </c>
      <c r="F13" s="27">
        <v>1</v>
      </c>
      <c r="G13" s="39"/>
      <c r="H13" s="88">
        <v>128.39476673441925</v>
      </c>
      <c r="I13" s="88">
        <v>128.22291643657533</v>
      </c>
      <c r="J13" s="88">
        <v>128.05798901115605</v>
      </c>
      <c r="K13" s="88">
        <v>127.89072282113511</v>
      </c>
      <c r="L13" s="88">
        <v>127.7256072012481</v>
      </c>
      <c r="M13" s="88">
        <v>127.56403515752625</v>
      </c>
      <c r="N13" s="88">
        <v>127.40749858025683</v>
      </c>
      <c r="O13" s="88">
        <v>127.2506594037628</v>
      </c>
      <c r="P13" s="88">
        <v>127.10043419050569</v>
      </c>
      <c r="Q13" s="88">
        <v>126.95293629713831</v>
      </c>
      <c r="R13" s="88">
        <v>126.80450264307316</v>
      </c>
      <c r="S13" s="88">
        <v>126.66112610458813</v>
      </c>
      <c r="T13" s="88">
        <v>126.51699654693894</v>
      </c>
      <c r="U13" s="88">
        <v>126.37709263216682</v>
      </c>
      <c r="V13" s="88">
        <v>126.28893393465947</v>
      </c>
      <c r="W13" s="88">
        <v>126.20635892402795</v>
      </c>
      <c r="X13" s="88">
        <v>126.12531405129339</v>
      </c>
      <c r="Y13" s="88">
        <v>126.0361483619548</v>
      </c>
      <c r="Z13" s="88">
        <v>125.95753301177982</v>
      </c>
      <c r="AA13" s="88">
        <v>125.88396333802157</v>
      </c>
      <c r="AB13" s="88">
        <v>125.8034766054837</v>
      </c>
      <c r="AC13" s="88">
        <v>125.73130792798871</v>
      </c>
      <c r="AD13" s="88">
        <v>125.65836025837484</v>
      </c>
      <c r="AE13" s="88">
        <v>125.58712604612687</v>
      </c>
      <c r="AF13" s="88">
        <v>125.51758700090716</v>
      </c>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8"/>
    </row>
    <row r="14" spans="2:88" ht="38.25" x14ac:dyDescent="0.35">
      <c r="B14" s="60">
        <v>8</v>
      </c>
      <c r="C14" s="26" t="s">
        <v>178</v>
      </c>
      <c r="D14" s="27" t="s">
        <v>179</v>
      </c>
      <c r="E14" s="27" t="s">
        <v>44</v>
      </c>
      <c r="F14" s="27">
        <v>2</v>
      </c>
      <c r="G14" s="39"/>
      <c r="H14" s="88">
        <v>5.4579853509728844</v>
      </c>
      <c r="I14" s="88">
        <v>5.4583375108328731</v>
      </c>
      <c r="J14" s="88">
        <v>5.4587001600704959</v>
      </c>
      <c r="K14" s="88">
        <v>5.4590394730220124</v>
      </c>
      <c r="L14" s="88">
        <v>5.4593390415811269</v>
      </c>
      <c r="M14" s="88">
        <v>5.4596848909440956</v>
      </c>
      <c r="N14" s="88">
        <v>5.4602437762066192</v>
      </c>
      <c r="O14" s="88">
        <v>5.4607291238047333</v>
      </c>
      <c r="P14" s="88">
        <v>5.4611712802621888</v>
      </c>
      <c r="Q14" s="88">
        <v>5.4613416060224722</v>
      </c>
      <c r="R14" s="88">
        <v>5.4615628672614926</v>
      </c>
      <c r="S14" s="88">
        <v>5.4616293293961533</v>
      </c>
      <c r="T14" s="88">
        <v>5.4617020203606019</v>
      </c>
      <c r="U14" s="88">
        <v>5.4617455648801174</v>
      </c>
      <c r="V14" s="88">
        <v>5.4618049949792393</v>
      </c>
      <c r="W14" s="88">
        <v>5.4618592027185411</v>
      </c>
      <c r="X14" s="88">
        <v>5.4619070684163953</v>
      </c>
      <c r="Y14" s="88">
        <v>5.461938328027979</v>
      </c>
      <c r="Z14" s="88">
        <v>5.4619546690775609</v>
      </c>
      <c r="AA14" s="88">
        <v>5.4620049951879199</v>
      </c>
      <c r="AB14" s="88">
        <v>5.4620535452560102</v>
      </c>
      <c r="AC14" s="88">
        <v>5.4621002662651312</v>
      </c>
      <c r="AD14" s="88">
        <v>5.462145100446647</v>
      </c>
      <c r="AE14" s="88">
        <v>5.4621879855171827</v>
      </c>
      <c r="AF14" s="88">
        <v>5.4622288538718644</v>
      </c>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8"/>
    </row>
    <row r="15" spans="2:88" ht="38.25" x14ac:dyDescent="0.35">
      <c r="B15" s="60">
        <v>9</v>
      </c>
      <c r="C15" s="26" t="s">
        <v>181</v>
      </c>
      <c r="D15" s="27" t="s">
        <v>182</v>
      </c>
      <c r="E15" s="27" t="s">
        <v>183</v>
      </c>
      <c r="F15" s="27">
        <v>2</v>
      </c>
      <c r="G15" s="39"/>
      <c r="H15" s="88">
        <v>144.71888490721085</v>
      </c>
      <c r="I15" s="88">
        <v>142.01887583498723</v>
      </c>
      <c r="J15" s="88">
        <v>139.40262680003809</v>
      </c>
      <c r="K15" s="88">
        <v>137.15074853536018</v>
      </c>
      <c r="L15" s="88">
        <v>134.97928531465632</v>
      </c>
      <c r="M15" s="88">
        <v>133.00228482813475</v>
      </c>
      <c r="N15" s="88">
        <v>131.02928693993516</v>
      </c>
      <c r="O15" s="88">
        <v>129.06227510286948</v>
      </c>
      <c r="P15" s="88">
        <v>127.28830488682118</v>
      </c>
      <c r="Q15" s="88">
        <v>125.65040899302201</v>
      </c>
      <c r="R15" s="88">
        <v>124.17701096734881</v>
      </c>
      <c r="S15" s="88">
        <v>122.9044491751569</v>
      </c>
      <c r="T15" s="88">
        <v>122.05551020252052</v>
      </c>
      <c r="U15" s="88">
        <v>121.22784010253731</v>
      </c>
      <c r="V15" s="88">
        <v>120.41531295805896</v>
      </c>
      <c r="W15" s="88">
        <v>119.60649836720566</v>
      </c>
      <c r="X15" s="88">
        <v>118.82080021785681</v>
      </c>
      <c r="Y15" s="88">
        <v>118.07623232620026</v>
      </c>
      <c r="Z15" s="88">
        <v>117.3866079682208</v>
      </c>
      <c r="AA15" s="88">
        <v>116.61637250288445</v>
      </c>
      <c r="AB15" s="88">
        <v>115.87564322209091</v>
      </c>
      <c r="AC15" s="88">
        <v>115.14728135864138</v>
      </c>
      <c r="AD15" s="88">
        <v>114.42827554656108</v>
      </c>
      <c r="AE15" s="88">
        <v>113.71808705630868</v>
      </c>
      <c r="AF15" s="88">
        <v>113.01638009582427</v>
      </c>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8"/>
    </row>
    <row r="16" spans="2:88" ht="38.25" x14ac:dyDescent="0.35">
      <c r="B16" s="60">
        <v>10</v>
      </c>
      <c r="C16" s="26" t="s">
        <v>185</v>
      </c>
      <c r="D16" s="27" t="s">
        <v>186</v>
      </c>
      <c r="E16" s="27" t="s">
        <v>187</v>
      </c>
      <c r="F16" s="27">
        <v>2</v>
      </c>
      <c r="G16" s="39"/>
      <c r="H16" s="88">
        <v>30.124811388549492</v>
      </c>
      <c r="I16" s="88">
        <v>31.060545058334569</v>
      </c>
      <c r="J16" s="88">
        <v>31.978402487805099</v>
      </c>
      <c r="K16" s="88">
        <v>32.80664007816447</v>
      </c>
      <c r="L16" s="88">
        <v>33.621933442774598</v>
      </c>
      <c r="M16" s="88">
        <v>34.391333124426431</v>
      </c>
      <c r="N16" s="88">
        <v>35.170297312729879</v>
      </c>
      <c r="O16" s="88">
        <v>35.958263419349962</v>
      </c>
      <c r="P16" s="88">
        <v>36.691739026987584</v>
      </c>
      <c r="Q16" s="88">
        <v>37.384389040732351</v>
      </c>
      <c r="R16" s="88">
        <v>38.028005109287662</v>
      </c>
      <c r="S16" s="88">
        <v>38.604107643252718</v>
      </c>
      <c r="T16" s="88">
        <v>39.028635226258096</v>
      </c>
      <c r="U16" s="88">
        <v>39.444964470708378</v>
      </c>
      <c r="V16" s="88">
        <v>39.749772309500798</v>
      </c>
      <c r="W16" s="88">
        <v>40.057657985423425</v>
      </c>
      <c r="X16" s="88">
        <v>40.360487978092422</v>
      </c>
      <c r="Y16" s="88">
        <v>40.650847665488492</v>
      </c>
      <c r="Z16" s="88">
        <v>40.922996718477016</v>
      </c>
      <c r="AA16" s="88">
        <v>41.231263830885815</v>
      </c>
      <c r="AB16" s="88">
        <v>41.532045236871205</v>
      </c>
      <c r="AC16" s="88">
        <v>41.830329288397309</v>
      </c>
      <c r="AD16" s="88">
        <v>42.128613355674524</v>
      </c>
      <c r="AE16" s="88">
        <v>42.426897438394775</v>
      </c>
      <c r="AF16" s="88">
        <v>42.725181536258333</v>
      </c>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8"/>
    </row>
    <row r="17" spans="2:88" ht="38.25" x14ac:dyDescent="0.35">
      <c r="B17" s="60">
        <v>11</v>
      </c>
      <c r="C17" s="26" t="s">
        <v>189</v>
      </c>
      <c r="D17" s="27" t="s">
        <v>190</v>
      </c>
      <c r="E17" s="27" t="s">
        <v>187</v>
      </c>
      <c r="F17" s="27">
        <v>2</v>
      </c>
      <c r="G17" s="39"/>
      <c r="H17" s="88">
        <v>37.714396116805155</v>
      </c>
      <c r="I17" s="88">
        <v>38.433887599384718</v>
      </c>
      <c r="J17" s="88">
        <v>39.15779985911287</v>
      </c>
      <c r="K17" s="88">
        <v>39.803205825118511</v>
      </c>
      <c r="L17" s="88">
        <v>40.445754538221287</v>
      </c>
      <c r="M17" s="88">
        <v>41.049557141060305</v>
      </c>
      <c r="N17" s="88">
        <v>41.671933838040623</v>
      </c>
      <c r="O17" s="88">
        <v>42.310807859633982</v>
      </c>
      <c r="P17" s="88">
        <v>42.903951664043348</v>
      </c>
      <c r="Q17" s="88">
        <v>43.464574845321579</v>
      </c>
      <c r="R17" s="88">
        <v>43.982077074616974</v>
      </c>
      <c r="S17" s="88">
        <v>44.438011528879059</v>
      </c>
      <c r="T17" s="88">
        <v>44.747689074407845</v>
      </c>
      <c r="U17" s="88">
        <v>45.053558326704881</v>
      </c>
      <c r="V17" s="88">
        <v>45.358060040765771</v>
      </c>
      <c r="W17" s="88">
        <v>45.665237903295242</v>
      </c>
      <c r="X17" s="88">
        <v>45.967600440344121</v>
      </c>
      <c r="Y17" s="88">
        <v>46.257728760676372</v>
      </c>
      <c r="Z17" s="88">
        <v>46.529623469111876</v>
      </c>
      <c r="AA17" s="88">
        <v>46.837376930523362</v>
      </c>
      <c r="AB17" s="88">
        <v>47.137201515138656</v>
      </c>
      <c r="AC17" s="88">
        <v>47.435772706197902</v>
      </c>
      <c r="AD17" s="88">
        <v>47.734225429483899</v>
      </c>
      <c r="AE17" s="88">
        <v>48.032710775485732</v>
      </c>
      <c r="AF17" s="88">
        <v>48.331302500049567</v>
      </c>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8"/>
    </row>
    <row r="18" spans="2:88" ht="38.25" x14ac:dyDescent="0.35">
      <c r="B18" s="60">
        <v>12</v>
      </c>
      <c r="C18" s="26" t="s">
        <v>192</v>
      </c>
      <c r="D18" s="27" t="s">
        <v>193</v>
      </c>
      <c r="E18" s="27" t="s">
        <v>187</v>
      </c>
      <c r="F18" s="27">
        <v>2</v>
      </c>
      <c r="G18" s="39"/>
      <c r="H18" s="88">
        <v>82.528016115876738</v>
      </c>
      <c r="I18" s="88">
        <v>84.038375822568497</v>
      </c>
      <c r="J18" s="88">
        <v>85.504420949605461</v>
      </c>
      <c r="K18" s="88">
        <v>86.768978730324321</v>
      </c>
      <c r="L18" s="88">
        <v>88.045555242238166</v>
      </c>
      <c r="M18" s="88">
        <v>89.218696627552902</v>
      </c>
      <c r="N18" s="88">
        <v>90.390295532949494</v>
      </c>
      <c r="O18" s="88">
        <v>91.593219948149525</v>
      </c>
      <c r="P18" s="88">
        <v>92.688090820966124</v>
      </c>
      <c r="Q18" s="88">
        <v>93.719870449984953</v>
      </c>
      <c r="R18" s="88">
        <v>94.641250770031519</v>
      </c>
      <c r="S18" s="88">
        <v>95.445709217775786</v>
      </c>
      <c r="T18" s="88">
        <v>95.92902516894388</v>
      </c>
      <c r="U18" s="88">
        <v>96.410103424128735</v>
      </c>
      <c r="V18" s="88">
        <v>96.898314221687201</v>
      </c>
      <c r="W18" s="88">
        <v>97.361603889976763</v>
      </c>
      <c r="X18" s="88">
        <v>97.809158151375343</v>
      </c>
      <c r="Y18" s="88">
        <v>98.248275624936596</v>
      </c>
      <c r="Z18" s="88">
        <v>98.683730033141799</v>
      </c>
      <c r="AA18" s="88">
        <v>99.69180560715813</v>
      </c>
      <c r="AB18" s="88">
        <v>99.883152676793827</v>
      </c>
      <c r="AC18" s="88">
        <v>100.40850831349391</v>
      </c>
      <c r="AD18" s="88">
        <v>100.94321333260372</v>
      </c>
      <c r="AE18" s="88">
        <v>101.48972956080603</v>
      </c>
      <c r="AF18" s="88">
        <v>102.04011468278414</v>
      </c>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8"/>
    </row>
    <row r="19" spans="2:88" ht="38.25" x14ac:dyDescent="0.35">
      <c r="B19" s="60">
        <v>13</v>
      </c>
      <c r="C19" s="26" t="s">
        <v>195</v>
      </c>
      <c r="D19" s="27" t="s">
        <v>196</v>
      </c>
      <c r="E19" s="27" t="s">
        <v>197</v>
      </c>
      <c r="F19" s="27">
        <v>1</v>
      </c>
      <c r="G19" s="39"/>
      <c r="H19" s="88">
        <v>2.3055289488167601</v>
      </c>
      <c r="I19" s="88">
        <v>2.3048776392674588</v>
      </c>
      <c r="J19" s="88">
        <v>2.3028514919764222</v>
      </c>
      <c r="K19" s="88">
        <v>2.3001711486706746</v>
      </c>
      <c r="L19" s="88">
        <v>2.2979575692893155</v>
      </c>
      <c r="M19" s="88">
        <v>2.2951682672906268</v>
      </c>
      <c r="N19" s="88">
        <v>2.2912216191262544</v>
      </c>
      <c r="O19" s="88">
        <v>2.2870816959428617</v>
      </c>
      <c r="P19" s="88">
        <v>2.2829268909532834</v>
      </c>
      <c r="Q19" s="88">
        <v>2.279125753107142</v>
      </c>
      <c r="R19" s="88">
        <v>2.274979405192298</v>
      </c>
      <c r="S19" s="88">
        <v>2.2713686052889019</v>
      </c>
      <c r="T19" s="88">
        <v>2.2679616436726566</v>
      </c>
      <c r="U19" s="88">
        <v>2.2646076456998165</v>
      </c>
      <c r="V19" s="88">
        <v>2.2598404386767585</v>
      </c>
      <c r="W19" s="88">
        <v>2.2543868313122637</v>
      </c>
      <c r="X19" s="88">
        <v>2.2489078352841427</v>
      </c>
      <c r="Y19" s="88">
        <v>2.2439640739253055</v>
      </c>
      <c r="Z19" s="88">
        <v>2.2399510503197684</v>
      </c>
      <c r="AA19" s="88">
        <v>2.2473736365824952</v>
      </c>
      <c r="AB19" s="88">
        <v>2.2363072278310763</v>
      </c>
      <c r="AC19" s="88">
        <v>2.233143686847602</v>
      </c>
      <c r="AD19" s="88">
        <v>2.2302347020833881</v>
      </c>
      <c r="AE19" s="88">
        <v>2.2276305906579252</v>
      </c>
      <c r="AF19" s="88">
        <v>2.225147583439909</v>
      </c>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8"/>
    </row>
    <row r="20" spans="2:88" ht="38.25" x14ac:dyDescent="0.35">
      <c r="B20" s="60">
        <v>14</v>
      </c>
      <c r="C20" s="26" t="s">
        <v>199</v>
      </c>
      <c r="D20" s="27" t="s">
        <v>200</v>
      </c>
      <c r="E20" s="27" t="s">
        <v>197</v>
      </c>
      <c r="F20" s="27">
        <v>1</v>
      </c>
      <c r="G20" s="39"/>
      <c r="H20" s="88">
        <v>3.0475107491305367</v>
      </c>
      <c r="I20" s="88">
        <v>3.0602480432549548</v>
      </c>
      <c r="J20" s="88">
        <v>3.0720792081597601</v>
      </c>
      <c r="K20" s="88">
        <v>3.0843133556728359</v>
      </c>
      <c r="L20" s="88">
        <v>3.0979421254670458</v>
      </c>
      <c r="M20" s="88">
        <v>3.1119084427067518</v>
      </c>
      <c r="N20" s="88">
        <v>3.1254495596603684</v>
      </c>
      <c r="O20" s="88">
        <v>3.1396213528782191</v>
      </c>
      <c r="P20" s="88">
        <v>3.1547537708236892</v>
      </c>
      <c r="Q20" s="88">
        <v>3.1712162555243069</v>
      </c>
      <c r="R20" s="88">
        <v>3.1882778286469269</v>
      </c>
      <c r="S20" s="88">
        <v>3.2069245506796076</v>
      </c>
      <c r="T20" s="88">
        <v>3.2269351622202804</v>
      </c>
      <c r="U20" s="88">
        <v>3.2479469776234802</v>
      </c>
      <c r="V20" s="88">
        <v>3.2427826703925708</v>
      </c>
      <c r="W20" s="88">
        <v>3.2369284957293276</v>
      </c>
      <c r="X20" s="88">
        <v>3.2310610502357262</v>
      </c>
      <c r="Y20" s="88">
        <v>3.2257539731296423</v>
      </c>
      <c r="Z20" s="88">
        <v>3.2214112736893452</v>
      </c>
      <c r="AA20" s="88">
        <v>3.2285513334672595</v>
      </c>
      <c r="AB20" s="88">
        <v>3.2170788757323319</v>
      </c>
      <c r="AC20" s="88">
        <v>3.2135746784313959</v>
      </c>
      <c r="AD20" s="88">
        <v>3.2103315406380983</v>
      </c>
      <c r="AE20" s="88">
        <v>3.2074000112457268</v>
      </c>
      <c r="AF20" s="88">
        <v>3.2045949028314507</v>
      </c>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8"/>
    </row>
    <row r="21" spans="2:88" ht="38.25" x14ac:dyDescent="0.35">
      <c r="B21" s="60">
        <v>15</v>
      </c>
      <c r="C21" s="26" t="s">
        <v>202</v>
      </c>
      <c r="D21" s="27" t="s">
        <v>203</v>
      </c>
      <c r="E21" s="27" t="s">
        <v>204</v>
      </c>
      <c r="F21" s="27">
        <v>0</v>
      </c>
      <c r="G21" s="39"/>
      <c r="H21" s="95">
        <v>0.85631591134214036</v>
      </c>
      <c r="I21" s="95">
        <v>0.86490358626909947</v>
      </c>
      <c r="J21" s="95">
        <v>0.87256182140538896</v>
      </c>
      <c r="K21" s="95">
        <v>0.87937421058813592</v>
      </c>
      <c r="L21" s="95">
        <v>0.88568233124906226</v>
      </c>
      <c r="M21" s="95">
        <v>0.89148831416057606</v>
      </c>
      <c r="N21" s="95">
        <v>0.89693622770159886</v>
      </c>
      <c r="O21" s="95">
        <v>0.90206825069640417</v>
      </c>
      <c r="P21" s="95">
        <v>0.90671872575065837</v>
      </c>
      <c r="Q21" s="95">
        <v>0.91096409715492099</v>
      </c>
      <c r="R21" s="95">
        <v>0.9148667120331635</v>
      </c>
      <c r="S21" s="95">
        <v>0.91841478395613863</v>
      </c>
      <c r="T21" s="95">
        <v>0.92149343789014737</v>
      </c>
      <c r="U21" s="95">
        <v>0.92441988876794201</v>
      </c>
      <c r="V21" s="95">
        <v>0.92474178368947579</v>
      </c>
      <c r="W21" s="95">
        <v>0.9250761737037354</v>
      </c>
      <c r="X21" s="95">
        <v>0.92539505826680313</v>
      </c>
      <c r="Y21" s="95">
        <v>0.92568629145308456</v>
      </c>
      <c r="Z21" s="95">
        <v>0.92594636981721268</v>
      </c>
      <c r="AA21" s="95">
        <v>0.92627111469697476</v>
      </c>
      <c r="AB21" s="95">
        <v>0.92659072649755025</v>
      </c>
      <c r="AC21" s="95">
        <v>0.92687881164957209</v>
      </c>
      <c r="AD21" s="95">
        <v>0.92716774964291371</v>
      </c>
      <c r="AE21" s="95">
        <v>0.92745437809144593</v>
      </c>
      <c r="AF21" s="95">
        <v>0.92773717796204658</v>
      </c>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row>
    <row r="22" spans="2:88" x14ac:dyDescent="0.35"/>
    <row r="23" spans="2:88" x14ac:dyDescent="0.35"/>
    <row r="24" spans="2:88" x14ac:dyDescent="0.35"/>
    <row r="25" spans="2:88" ht="13.9" x14ac:dyDescent="0.4">
      <c r="B25" s="48" t="s">
        <v>333</v>
      </c>
    </row>
    <row r="26" spans="2:88" x14ac:dyDescent="0.35"/>
    <row r="27" spans="2:88" x14ac:dyDescent="0.35">
      <c r="B27" s="49"/>
      <c r="C27" t="s">
        <v>334</v>
      </c>
    </row>
    <row r="28" spans="2:88" x14ac:dyDescent="0.35"/>
    <row r="29" spans="2:88" x14ac:dyDescent="0.35">
      <c r="B29" s="50"/>
      <c r="C29" t="s">
        <v>335</v>
      </c>
    </row>
    <row r="30" spans="2:88" x14ac:dyDescent="0.35"/>
    <row r="31" spans="2:88" x14ac:dyDescent="0.35"/>
    <row r="32" spans="2:88" x14ac:dyDescent="0.35"/>
    <row r="33" spans="2:9" ht="14.25" x14ac:dyDescent="0.45">
      <c r="B33" s="120" t="s">
        <v>338</v>
      </c>
      <c r="C33" s="121"/>
      <c r="D33" s="121"/>
      <c r="E33" s="121"/>
      <c r="F33" s="121"/>
      <c r="G33" s="121"/>
      <c r="H33" s="121"/>
      <c r="I33" s="122"/>
    </row>
    <row r="34" spans="2:9" x14ac:dyDescent="0.35"/>
    <row r="35" spans="2:9" s="6" customFormat="1" x14ac:dyDescent="0.35">
      <c r="B35" s="52" t="s">
        <v>331</v>
      </c>
      <c r="C35" s="123" t="s">
        <v>329</v>
      </c>
      <c r="D35" s="123"/>
      <c r="E35" s="123"/>
      <c r="F35" s="123"/>
      <c r="G35" s="123"/>
      <c r="H35" s="123"/>
      <c r="I35" s="123"/>
    </row>
    <row r="36" spans="2:9" s="6" customFormat="1" ht="89.65" customHeight="1" x14ac:dyDescent="0.35">
      <c r="B36" s="53">
        <v>1</v>
      </c>
      <c r="C36" s="116" t="s">
        <v>158</v>
      </c>
      <c r="D36" s="103"/>
      <c r="E36" s="103"/>
      <c r="F36" s="103"/>
      <c r="G36" s="103"/>
      <c r="H36" s="103"/>
      <c r="I36" s="103"/>
    </row>
    <row r="37" spans="2:9" s="6" customFormat="1" ht="76.5" customHeight="1" x14ac:dyDescent="0.35">
      <c r="B37" s="53">
        <f>B36+1</f>
        <v>2</v>
      </c>
      <c r="C37" s="104" t="s">
        <v>161</v>
      </c>
      <c r="D37" s="105"/>
      <c r="E37" s="105"/>
      <c r="F37" s="105"/>
      <c r="G37" s="105"/>
      <c r="H37" s="105"/>
      <c r="I37" s="106"/>
    </row>
    <row r="38" spans="2:9" s="6" customFormat="1" ht="58.15" customHeight="1" x14ac:dyDescent="0.35">
      <c r="B38" s="53">
        <f t="shared" ref="B38:B50" si="0">B37+1</f>
        <v>3</v>
      </c>
      <c r="C38" s="104" t="s">
        <v>164</v>
      </c>
      <c r="D38" s="105"/>
      <c r="E38" s="105"/>
      <c r="F38" s="105"/>
      <c r="G38" s="105"/>
      <c r="H38" s="105"/>
      <c r="I38" s="106"/>
    </row>
    <row r="39" spans="2:9" s="6" customFormat="1" ht="73.150000000000006" customHeight="1" x14ac:dyDescent="0.35">
      <c r="B39" s="53">
        <f t="shared" si="0"/>
        <v>4</v>
      </c>
      <c r="C39" s="104" t="s">
        <v>167</v>
      </c>
      <c r="D39" s="105"/>
      <c r="E39" s="105"/>
      <c r="F39" s="105"/>
      <c r="G39" s="105"/>
      <c r="H39" s="105"/>
      <c r="I39" s="106"/>
    </row>
    <row r="40" spans="2:9" s="6" customFormat="1" ht="59.65" customHeight="1" x14ac:dyDescent="0.35">
      <c r="B40" s="53">
        <f t="shared" si="0"/>
        <v>5</v>
      </c>
      <c r="C40" s="104" t="s">
        <v>171</v>
      </c>
      <c r="D40" s="105"/>
      <c r="E40" s="105"/>
      <c r="F40" s="105"/>
      <c r="G40" s="105"/>
      <c r="H40" s="105"/>
      <c r="I40" s="106"/>
    </row>
    <row r="41" spans="2:9" s="6" customFormat="1" ht="52.15" customHeight="1" x14ac:dyDescent="0.35">
      <c r="B41" s="53">
        <f t="shared" si="0"/>
        <v>6</v>
      </c>
      <c r="C41" s="104" t="s">
        <v>174</v>
      </c>
      <c r="D41" s="105"/>
      <c r="E41" s="105"/>
      <c r="F41" s="105"/>
      <c r="G41" s="105"/>
      <c r="H41" s="105"/>
      <c r="I41" s="106"/>
    </row>
    <row r="42" spans="2:9" s="6" customFormat="1" ht="54.4" customHeight="1" x14ac:dyDescent="0.35">
      <c r="B42" s="53">
        <f t="shared" si="0"/>
        <v>7</v>
      </c>
      <c r="C42" s="104" t="s">
        <v>177</v>
      </c>
      <c r="D42" s="105"/>
      <c r="E42" s="105"/>
      <c r="F42" s="105"/>
      <c r="G42" s="105"/>
      <c r="H42" s="105"/>
      <c r="I42" s="106"/>
    </row>
    <row r="43" spans="2:9" s="6" customFormat="1" ht="67.150000000000006" customHeight="1" x14ac:dyDescent="0.35">
      <c r="B43" s="53">
        <f t="shared" si="0"/>
        <v>8</v>
      </c>
      <c r="C43" s="104" t="s">
        <v>180</v>
      </c>
      <c r="D43" s="105"/>
      <c r="E43" s="105"/>
      <c r="F43" s="105"/>
      <c r="G43" s="105"/>
      <c r="H43" s="105"/>
      <c r="I43" s="106"/>
    </row>
    <row r="44" spans="2:9" s="6" customFormat="1" ht="67.150000000000006" customHeight="1" x14ac:dyDescent="0.35">
      <c r="B44" s="53">
        <f t="shared" si="0"/>
        <v>9</v>
      </c>
      <c r="C44" s="104" t="s">
        <v>184</v>
      </c>
      <c r="D44" s="105"/>
      <c r="E44" s="105"/>
      <c r="F44" s="105"/>
      <c r="G44" s="105"/>
      <c r="H44" s="105"/>
      <c r="I44" s="106"/>
    </row>
    <row r="45" spans="2:9" s="6" customFormat="1" ht="56.65" customHeight="1" x14ac:dyDescent="0.35">
      <c r="B45" s="53">
        <f t="shared" si="0"/>
        <v>10</v>
      </c>
      <c r="C45" s="104" t="s">
        <v>188</v>
      </c>
      <c r="D45" s="105"/>
      <c r="E45" s="105"/>
      <c r="F45" s="105"/>
      <c r="G45" s="105"/>
      <c r="H45" s="105"/>
      <c r="I45" s="106"/>
    </row>
    <row r="46" spans="2:9" s="6" customFormat="1" ht="94.9" customHeight="1" x14ac:dyDescent="0.35">
      <c r="B46" s="53">
        <f t="shared" si="0"/>
        <v>11</v>
      </c>
      <c r="C46" s="104" t="s">
        <v>191</v>
      </c>
      <c r="D46" s="105"/>
      <c r="E46" s="105"/>
      <c r="F46" s="105"/>
      <c r="G46" s="105"/>
      <c r="H46" s="105"/>
      <c r="I46" s="106"/>
    </row>
    <row r="47" spans="2:9" s="6" customFormat="1" ht="47.65" customHeight="1" x14ac:dyDescent="0.35">
      <c r="B47" s="53">
        <f t="shared" si="0"/>
        <v>12</v>
      </c>
      <c r="C47" s="104" t="s">
        <v>194</v>
      </c>
      <c r="D47" s="105"/>
      <c r="E47" s="105"/>
      <c r="F47" s="105"/>
      <c r="G47" s="105"/>
      <c r="H47" s="105"/>
      <c r="I47" s="106"/>
    </row>
    <row r="48" spans="2:9" s="6" customFormat="1" ht="46.9" customHeight="1" x14ac:dyDescent="0.35">
      <c r="B48" s="53">
        <f t="shared" si="0"/>
        <v>13</v>
      </c>
      <c r="C48" s="104" t="s">
        <v>198</v>
      </c>
      <c r="D48" s="105"/>
      <c r="E48" s="105"/>
      <c r="F48" s="105"/>
      <c r="G48" s="105"/>
      <c r="H48" s="105"/>
      <c r="I48" s="106"/>
    </row>
    <row r="49" spans="2:9" s="6" customFormat="1" ht="31.15" customHeight="1" x14ac:dyDescent="0.35">
      <c r="B49" s="53">
        <f t="shared" si="0"/>
        <v>14</v>
      </c>
      <c r="C49" s="104" t="s">
        <v>201</v>
      </c>
      <c r="D49" s="105"/>
      <c r="E49" s="105"/>
      <c r="F49" s="105"/>
      <c r="G49" s="105"/>
      <c r="H49" s="105"/>
      <c r="I49" s="106"/>
    </row>
    <row r="50" spans="2:9" s="6" customFormat="1" ht="48.4" customHeight="1" x14ac:dyDescent="0.35">
      <c r="B50" s="53">
        <f t="shared" si="0"/>
        <v>15</v>
      </c>
      <c r="C50" s="104" t="s">
        <v>205</v>
      </c>
      <c r="D50" s="105"/>
      <c r="E50" s="105"/>
      <c r="F50" s="105"/>
      <c r="G50" s="105"/>
      <c r="H50" s="105"/>
      <c r="I50" s="106"/>
    </row>
    <row r="51" spans="2:9" s="6" customFormat="1" ht="12.75" x14ac:dyDescent="0.35"/>
    <row r="52" spans="2:9" s="6" customFormat="1" ht="12.75" x14ac:dyDescent="0.35"/>
    <row r="53" spans="2:9" s="6" customFormat="1" ht="12.75" x14ac:dyDescent="0.35"/>
    <row r="54" spans="2:9" s="6" customFormat="1" ht="12.75" x14ac:dyDescent="0.35"/>
    <row r="55" spans="2:9" x14ac:dyDescent="0.35"/>
    <row r="56" spans="2:9" x14ac:dyDescent="0.35"/>
    <row r="57" spans="2:9" x14ac:dyDescent="0.35"/>
    <row r="58" spans="2:9" x14ac:dyDescent="0.35"/>
    <row r="59" spans="2:9" x14ac:dyDescent="0.35"/>
    <row r="60" spans="2:9" x14ac:dyDescent="0.35"/>
    <row r="61" spans="2:9" x14ac:dyDescent="0.35"/>
    <row r="62" spans="2:9" x14ac:dyDescent="0.35"/>
    <row r="63" spans="2:9" x14ac:dyDescent="0.35"/>
    <row r="64" spans="2:9" x14ac:dyDescent="0.35"/>
    <row r="65" x14ac:dyDescent="0.35"/>
    <row r="66" x14ac:dyDescent="0.35"/>
    <row r="67" x14ac:dyDescent="0.35"/>
  </sheetData>
  <mergeCells count="24">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 ref="H5:AF5"/>
    <mergeCell ref="C40:I40"/>
    <mergeCell ref="B33:I33"/>
    <mergeCell ref="C35:I35"/>
    <mergeCell ref="C36:I36"/>
    <mergeCell ref="C37:I37"/>
    <mergeCell ref="C38:I38"/>
    <mergeCell ref="C39:I3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857362"/>
  </sheetPr>
  <dimension ref="A1:DE53"/>
  <sheetViews>
    <sheetView showGridLines="0" zoomScale="85" zoomScaleNormal="85" workbookViewId="0">
      <selection activeCell="D12" sqref="D12"/>
    </sheetView>
  </sheetViews>
  <sheetFormatPr defaultColWidth="0" defaultRowHeight="13.5" zeroHeight="1" x14ac:dyDescent="0.35"/>
  <cols>
    <col min="1" max="1" width="2.3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6384" width="8.75" hidden="1"/>
  </cols>
  <sheetData>
    <row r="1" spans="1:88" ht="22.5" customHeight="1" x14ac:dyDescent="0.35">
      <c r="B1" s="102" t="s">
        <v>206</v>
      </c>
      <c r="C1" s="102"/>
      <c r="D1" s="102"/>
      <c r="E1" s="102"/>
      <c r="F1" s="102"/>
      <c r="G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5.4" thickBot="1" x14ac:dyDescent="0.4">
      <c r="A3" s="23"/>
      <c r="B3" s="107" t="s">
        <v>2</v>
      </c>
      <c r="C3" s="108"/>
      <c r="D3" s="124" t="str">
        <f>'Cover sheet'!C5</f>
        <v>Anglian Water</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51" t="s">
        <v>327</v>
      </c>
      <c r="C4" s="51"/>
      <c r="D4" s="124" t="str">
        <f>'Cover sheet'!C6</f>
        <v>Ruthamford West</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1: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51" x14ac:dyDescent="0.35">
      <c r="B7" s="60">
        <v>1</v>
      </c>
      <c r="C7" s="30" t="s">
        <v>207</v>
      </c>
      <c r="D7" s="31" t="s">
        <v>208</v>
      </c>
      <c r="E7" s="31" t="s">
        <v>44</v>
      </c>
      <c r="F7" s="31">
        <v>2</v>
      </c>
      <c r="G7" s="39"/>
      <c r="H7" s="88">
        <v>22.616874648635044</v>
      </c>
      <c r="I7" s="88">
        <v>22.805564973750023</v>
      </c>
      <c r="J7" s="88">
        <v>22.989662893422594</v>
      </c>
      <c r="K7" s="88">
        <v>23.149008026805802</v>
      </c>
      <c r="L7" s="88">
        <v>23.3124122985196</v>
      </c>
      <c r="M7" s="88">
        <v>23.46459302117696</v>
      </c>
      <c r="N7" s="88">
        <v>23.618177780739849</v>
      </c>
      <c r="O7" s="88">
        <v>23.776510375669272</v>
      </c>
      <c r="P7" s="88">
        <v>23.921389089403174</v>
      </c>
      <c r="Q7" s="88">
        <v>24.05851210826415</v>
      </c>
      <c r="R7" s="88">
        <v>24.181757582745522</v>
      </c>
      <c r="S7" s="88">
        <v>24.295931794525323</v>
      </c>
      <c r="T7" s="88">
        <v>24.370614933115512</v>
      </c>
      <c r="U7" s="88">
        <v>24.446588298470015</v>
      </c>
      <c r="V7" s="88">
        <v>24.529595760481318</v>
      </c>
      <c r="W7" s="88">
        <v>24.611145088685003</v>
      </c>
      <c r="X7" s="88">
        <v>24.691942800792567</v>
      </c>
      <c r="Y7" s="88">
        <v>24.771920335490044</v>
      </c>
      <c r="Z7" s="88">
        <v>24.85345736040394</v>
      </c>
      <c r="AA7" s="88">
        <v>25.008579840141728</v>
      </c>
      <c r="AB7" s="88">
        <v>25.061114969853701</v>
      </c>
      <c r="AC7" s="88">
        <v>25.157406427125721</v>
      </c>
      <c r="AD7" s="88">
        <v>25.25565148778152</v>
      </c>
      <c r="AE7" s="88">
        <v>25.35637708633325</v>
      </c>
      <c r="AF7" s="88">
        <v>25.458556555539872</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1" x14ac:dyDescent="0.35">
      <c r="B8" s="60">
        <f>B7+1</f>
        <v>2</v>
      </c>
      <c r="C8" s="26" t="s">
        <v>210</v>
      </c>
      <c r="D8" s="27" t="s">
        <v>211</v>
      </c>
      <c r="E8" s="27" t="s">
        <v>44</v>
      </c>
      <c r="F8" s="27">
        <v>2</v>
      </c>
      <c r="G8" s="39"/>
      <c r="H8" s="88">
        <v>0</v>
      </c>
      <c r="I8" s="88">
        <v>0</v>
      </c>
      <c r="J8" s="88">
        <v>0</v>
      </c>
      <c r="K8" s="88">
        <v>0</v>
      </c>
      <c r="L8" s="88">
        <v>0</v>
      </c>
      <c r="M8" s="88">
        <v>0</v>
      </c>
      <c r="N8" s="88">
        <v>0</v>
      </c>
      <c r="O8" s="88">
        <v>0</v>
      </c>
      <c r="P8" s="88">
        <v>0</v>
      </c>
      <c r="Q8" s="88">
        <v>0</v>
      </c>
      <c r="R8" s="88">
        <v>0</v>
      </c>
      <c r="S8" s="88">
        <v>0</v>
      </c>
      <c r="T8" s="88">
        <v>0</v>
      </c>
      <c r="U8" s="88">
        <v>0</v>
      </c>
      <c r="V8" s="88">
        <v>0</v>
      </c>
      <c r="W8" s="88">
        <v>0</v>
      </c>
      <c r="X8" s="88">
        <v>0</v>
      </c>
      <c r="Y8" s="88">
        <v>0</v>
      </c>
      <c r="Z8" s="88">
        <v>0</v>
      </c>
      <c r="AA8" s="88">
        <v>0</v>
      </c>
      <c r="AB8" s="88">
        <v>0</v>
      </c>
      <c r="AC8" s="88">
        <v>0</v>
      </c>
      <c r="AD8" s="88">
        <v>0</v>
      </c>
      <c r="AE8" s="88">
        <v>0</v>
      </c>
      <c r="AF8" s="88">
        <v>0</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51" x14ac:dyDescent="0.35">
      <c r="B9" s="60">
        <f t="shared" ref="B9:B11" si="0">B8+1</f>
        <v>3</v>
      </c>
      <c r="C9" s="26" t="s">
        <v>213</v>
      </c>
      <c r="D9" s="27" t="s">
        <v>214</v>
      </c>
      <c r="E9" s="27" t="s">
        <v>44</v>
      </c>
      <c r="F9" s="27">
        <v>2</v>
      </c>
      <c r="G9" s="39"/>
      <c r="H9" s="88">
        <v>23.599738934499996</v>
      </c>
      <c r="I9" s="88">
        <v>23.798270861299997</v>
      </c>
      <c r="J9" s="88">
        <v>23.999397766800001</v>
      </c>
      <c r="K9" s="88">
        <v>24.176238614300004</v>
      </c>
      <c r="L9" s="88">
        <v>24.3412231394</v>
      </c>
      <c r="M9" s="88">
        <v>24.505653136700005</v>
      </c>
      <c r="N9" s="88">
        <v>24.686893368100002</v>
      </c>
      <c r="O9" s="88">
        <v>24.856336454800001</v>
      </c>
      <c r="P9" s="88">
        <v>25.014077855799997</v>
      </c>
      <c r="Q9" s="88">
        <v>25.162186689500004</v>
      </c>
      <c r="R9" s="88">
        <v>25.316929799299999</v>
      </c>
      <c r="S9" s="88">
        <v>25.440050594799999</v>
      </c>
      <c r="T9" s="88">
        <v>25.531770755799997</v>
      </c>
      <c r="U9" s="88">
        <v>25.633740178500005</v>
      </c>
      <c r="V9" s="88">
        <v>25.737447049600007</v>
      </c>
      <c r="W9" s="88">
        <v>25.829500276000005</v>
      </c>
      <c r="X9" s="88">
        <v>25.924848431399994</v>
      </c>
      <c r="Y9" s="88">
        <v>26.040712440700005</v>
      </c>
      <c r="Z9" s="88">
        <v>26.127507680099995</v>
      </c>
      <c r="AA9" s="88">
        <v>26.298379810100002</v>
      </c>
      <c r="AB9" s="88">
        <v>26.379934175599999</v>
      </c>
      <c r="AC9" s="88">
        <v>26.481984395699996</v>
      </c>
      <c r="AD9" s="88">
        <v>26.616458076200004</v>
      </c>
      <c r="AE9" s="88">
        <v>26.739953909099995</v>
      </c>
      <c r="AF9" s="88">
        <v>26.862517942300002</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1:88" ht="51" x14ac:dyDescent="0.35">
      <c r="B10" s="60">
        <f t="shared" si="0"/>
        <v>4</v>
      </c>
      <c r="C10" s="26" t="s">
        <v>216</v>
      </c>
      <c r="D10" s="27" t="s">
        <v>217</v>
      </c>
      <c r="E10" s="27" t="s">
        <v>44</v>
      </c>
      <c r="F10" s="27">
        <v>2</v>
      </c>
      <c r="G10" s="39"/>
      <c r="H10" s="88">
        <v>0.98286428586810204</v>
      </c>
      <c r="I10" s="88">
        <v>0.99270588752296696</v>
      </c>
      <c r="J10" s="88">
        <v>1.0097348734176581</v>
      </c>
      <c r="K10" s="88">
        <v>1.02723058749144</v>
      </c>
      <c r="L10" s="88">
        <v>1.028810840864502</v>
      </c>
      <c r="M10" s="88">
        <v>1.0410601155193311</v>
      </c>
      <c r="N10" s="88">
        <v>1.0687155874100021</v>
      </c>
      <c r="O10" s="88">
        <v>1.0798260791209999</v>
      </c>
      <c r="P10" s="88">
        <v>1.0926887663990501</v>
      </c>
      <c r="Q10" s="88">
        <v>1.1036745811896249</v>
      </c>
      <c r="R10" s="88">
        <v>1.1351722166046361</v>
      </c>
      <c r="S10" s="88">
        <v>1.1441188003288589</v>
      </c>
      <c r="T10" s="88">
        <v>1.1611558227372789</v>
      </c>
      <c r="U10" s="88">
        <v>1.1871518800462779</v>
      </c>
      <c r="V10" s="88">
        <v>1.207851289117746</v>
      </c>
      <c r="W10" s="88">
        <v>1.2183551872926699</v>
      </c>
      <c r="X10" s="88">
        <v>1.232905630575726</v>
      </c>
      <c r="Y10" s="88">
        <v>1.268792105151068</v>
      </c>
      <c r="Z10" s="88">
        <v>1.2740503197447419</v>
      </c>
      <c r="AA10" s="88">
        <v>1.2897999700005389</v>
      </c>
      <c r="AB10" s="88">
        <v>1.3188192056842669</v>
      </c>
      <c r="AC10" s="88">
        <v>1.324577968625622</v>
      </c>
      <c r="AD10" s="88">
        <v>1.3608065883978331</v>
      </c>
      <c r="AE10" s="88">
        <v>1.383576822839782</v>
      </c>
      <c r="AF10" s="88">
        <v>1.403961386832336</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1:88" ht="51" x14ac:dyDescent="0.35">
      <c r="B11" s="60">
        <f t="shared" si="0"/>
        <v>5</v>
      </c>
      <c r="C11" s="26" t="s">
        <v>219</v>
      </c>
      <c r="D11" s="27" t="s">
        <v>220</v>
      </c>
      <c r="E11" s="27" t="s">
        <v>44</v>
      </c>
      <c r="F11" s="27">
        <v>2</v>
      </c>
      <c r="G11" s="39"/>
      <c r="H11" s="95">
        <v>-3.1497027208615691E-12</v>
      </c>
      <c r="I11" s="95">
        <v>2.700695223012417E-11</v>
      </c>
      <c r="J11" s="95">
        <v>-4.0250469623970275E-11</v>
      </c>
      <c r="K11" s="95">
        <v>2.7620128406624644E-12</v>
      </c>
      <c r="L11" s="95">
        <v>1.5897949623422392E-11</v>
      </c>
      <c r="M11" s="95">
        <v>3.7141401065809987E-12</v>
      </c>
      <c r="N11" s="95">
        <v>-4.9849457894879379E-11</v>
      </c>
      <c r="O11" s="95">
        <v>9.7293284540000968E-12</v>
      </c>
      <c r="P11" s="95">
        <v>-2.2277735212128391E-12</v>
      </c>
      <c r="Q11" s="95">
        <v>4.6229020611576743E-11</v>
      </c>
      <c r="R11" s="95">
        <v>-5.0159654207959647E-11</v>
      </c>
      <c r="S11" s="95">
        <v>-5.418332449380614E-11</v>
      </c>
      <c r="T11" s="95">
        <v>-5.2793991400790219E-11</v>
      </c>
      <c r="U11" s="95">
        <v>-1.6287637905065822E-11</v>
      </c>
      <c r="V11" s="95">
        <v>9.4368957093138306E-13</v>
      </c>
      <c r="W11" s="95">
        <v>2.2331692051125174E-11</v>
      </c>
      <c r="X11" s="95">
        <v>3.170042006672702E-11</v>
      </c>
      <c r="Y11" s="95">
        <v>5.8893112608870979E-11</v>
      </c>
      <c r="Z11" s="95">
        <v>-4.868661029888699E-11</v>
      </c>
      <c r="AA11" s="95">
        <v>-4.2264858279850159E-11</v>
      </c>
      <c r="AB11" s="95">
        <v>6.2030824921066596E-11</v>
      </c>
      <c r="AC11" s="95">
        <v>-5.134737079970364E-11</v>
      </c>
      <c r="AD11" s="95">
        <v>2.0650814391842687E-11</v>
      </c>
      <c r="AE11" s="95">
        <v>-7.3036909853385623E-11</v>
      </c>
      <c r="AF11" s="95">
        <v>-7.2205574852546306E-11</v>
      </c>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row>
    <row r="12" spans="1:88" ht="13.9" customHeight="1" x14ac:dyDescent="0.35"/>
    <row r="13" spans="1:88" ht="13.9" customHeight="1" x14ac:dyDescent="0.35"/>
    <row r="14" spans="1:88" ht="13.9" customHeight="1" x14ac:dyDescent="0.35"/>
    <row r="15" spans="1:88" ht="13.9" customHeight="1" x14ac:dyDescent="0.4">
      <c r="B15" s="48" t="s">
        <v>333</v>
      </c>
    </row>
    <row r="16" spans="1:88" ht="13.9" customHeight="1" x14ac:dyDescent="0.35"/>
    <row r="17" spans="2:9" ht="13.9" customHeight="1" x14ac:dyDescent="0.35">
      <c r="B17" s="49"/>
      <c r="C17" t="s">
        <v>334</v>
      </c>
    </row>
    <row r="18" spans="2:9" ht="13.9" customHeight="1" x14ac:dyDescent="0.35"/>
    <row r="19" spans="2:9" ht="13.9" customHeight="1" x14ac:dyDescent="0.35">
      <c r="B19" s="50"/>
      <c r="C19" t="s">
        <v>335</v>
      </c>
    </row>
    <row r="20" spans="2:9" ht="13.9" customHeight="1" x14ac:dyDescent="0.35"/>
    <row r="21" spans="2:9" ht="13.9" customHeight="1" x14ac:dyDescent="0.35"/>
    <row r="22" spans="2:9" ht="13.9" customHeight="1" x14ac:dyDescent="0.35"/>
    <row r="23" spans="2:9" ht="13.9" customHeight="1" x14ac:dyDescent="0.45">
      <c r="B23" s="120" t="s">
        <v>339</v>
      </c>
      <c r="C23" s="121"/>
      <c r="D23" s="121"/>
      <c r="E23" s="121"/>
      <c r="F23" s="121"/>
      <c r="G23" s="121"/>
      <c r="H23" s="121"/>
      <c r="I23" s="122"/>
    </row>
    <row r="24" spans="2:9" ht="13.9" customHeight="1" x14ac:dyDescent="0.35"/>
    <row r="25" spans="2:9" s="6" customFormat="1" x14ac:dyDescent="0.35">
      <c r="B25" s="52" t="s">
        <v>331</v>
      </c>
      <c r="C25" s="123" t="s">
        <v>329</v>
      </c>
      <c r="D25" s="123"/>
      <c r="E25" s="123"/>
      <c r="F25" s="123"/>
      <c r="G25" s="123"/>
      <c r="H25" s="123"/>
      <c r="I25" s="123"/>
    </row>
    <row r="26" spans="2:9" s="6" customFormat="1" ht="72.400000000000006" customHeight="1" x14ac:dyDescent="0.35">
      <c r="B26" s="53">
        <v>1</v>
      </c>
      <c r="C26" s="116" t="s">
        <v>209</v>
      </c>
      <c r="D26" s="103"/>
      <c r="E26" s="103"/>
      <c r="F26" s="103"/>
      <c r="G26" s="103"/>
      <c r="H26" s="103"/>
      <c r="I26" s="103"/>
    </row>
    <row r="27" spans="2:9" s="6" customFormat="1" ht="54" customHeight="1" x14ac:dyDescent="0.35">
      <c r="B27" s="53">
        <v>2</v>
      </c>
      <c r="C27" s="116" t="s">
        <v>212</v>
      </c>
      <c r="D27" s="103"/>
      <c r="E27" s="103"/>
      <c r="F27" s="103"/>
      <c r="G27" s="103"/>
      <c r="H27" s="103"/>
      <c r="I27" s="103"/>
    </row>
    <row r="28" spans="2:9" s="6" customFormat="1" ht="54" customHeight="1" x14ac:dyDescent="0.35">
      <c r="B28" s="53">
        <v>3</v>
      </c>
      <c r="C28" s="116" t="s">
        <v>215</v>
      </c>
      <c r="D28" s="103"/>
      <c r="E28" s="103"/>
      <c r="F28" s="103"/>
      <c r="G28" s="103"/>
      <c r="H28" s="103"/>
      <c r="I28" s="103"/>
    </row>
    <row r="29" spans="2:9" s="6" customFormat="1" ht="54" customHeight="1" x14ac:dyDescent="0.35">
      <c r="B29" s="53">
        <v>4</v>
      </c>
      <c r="C29" s="116" t="s">
        <v>218</v>
      </c>
      <c r="D29" s="103"/>
      <c r="E29" s="103"/>
      <c r="F29" s="103"/>
      <c r="G29" s="103"/>
      <c r="H29" s="103"/>
      <c r="I29" s="103"/>
    </row>
    <row r="30" spans="2:9" s="6" customFormat="1" ht="54" customHeight="1" x14ac:dyDescent="0.35">
      <c r="B30" s="53">
        <v>5</v>
      </c>
      <c r="C30" s="116" t="s">
        <v>221</v>
      </c>
      <c r="D30" s="103"/>
      <c r="E30" s="103"/>
      <c r="F30" s="103"/>
      <c r="G30" s="103"/>
      <c r="H30" s="103"/>
      <c r="I30" s="103"/>
    </row>
    <row r="31" spans="2:9" ht="54" customHeight="1" x14ac:dyDescent="0.35"/>
    <row r="32" spans="2:9" ht="54" customHeight="1" x14ac:dyDescent="0.35"/>
    <row r="33" ht="54" customHeight="1" x14ac:dyDescent="0.35"/>
    <row r="34" ht="54" customHeight="1" x14ac:dyDescent="0.35"/>
    <row r="35" ht="54" customHeight="1" x14ac:dyDescent="0.35"/>
    <row r="36" ht="54" customHeight="1" x14ac:dyDescent="0.35"/>
    <row r="37" ht="54" customHeight="1" x14ac:dyDescent="0.35"/>
    <row r="38" ht="54" customHeight="1" x14ac:dyDescent="0.35"/>
    <row r="39" ht="54" customHeight="1" x14ac:dyDescent="0.35"/>
    <row r="40" ht="54" customHeight="1" x14ac:dyDescent="0.35"/>
    <row r="41" ht="54" customHeight="1" x14ac:dyDescent="0.35"/>
    <row r="42" ht="54" customHeight="1" x14ac:dyDescent="0.35"/>
    <row r="43" ht="54" customHeight="1" x14ac:dyDescent="0.35"/>
    <row r="44" ht="54" customHeight="1" x14ac:dyDescent="0.35"/>
    <row r="45" ht="54" customHeight="1" x14ac:dyDescent="0.35"/>
    <row r="46" ht="54" customHeight="1" x14ac:dyDescent="0.35"/>
    <row r="47" ht="54" customHeight="1" x14ac:dyDescent="0.35"/>
    <row r="48" x14ac:dyDescent="0.35"/>
    <row r="49" x14ac:dyDescent="0.35"/>
    <row r="50" x14ac:dyDescent="0.35"/>
    <row r="51" x14ac:dyDescent="0.35"/>
    <row r="52" x14ac:dyDescent="0.35"/>
    <row r="53" x14ac:dyDescent="0.35"/>
  </sheetData>
  <mergeCells count="13">
    <mergeCell ref="AG5:CJ5"/>
    <mergeCell ref="B1:F1"/>
    <mergeCell ref="B23:I23"/>
    <mergeCell ref="C27:I27"/>
    <mergeCell ref="C28:I28"/>
    <mergeCell ref="C29:I29"/>
    <mergeCell ref="C30:I30"/>
    <mergeCell ref="H5:AF5"/>
    <mergeCell ref="B3:C3"/>
    <mergeCell ref="D3:F3"/>
    <mergeCell ref="D4:F4"/>
    <mergeCell ref="C25:I25"/>
    <mergeCell ref="C26:I2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857362"/>
  </sheetPr>
  <dimension ref="A1:DE45"/>
  <sheetViews>
    <sheetView showGridLines="0" topLeftCell="C1" zoomScaleNormal="100" workbookViewId="0">
      <selection activeCell="F6" sqref="F6"/>
    </sheetView>
  </sheetViews>
  <sheetFormatPr defaultColWidth="0" defaultRowHeight="13.5" zeroHeight="1" x14ac:dyDescent="0.35"/>
  <cols>
    <col min="1" max="1" width="2.625" customWidth="1"/>
    <col min="2" max="2" width="4.125" customWidth="1"/>
    <col min="3" max="3" width="70.625" customWidth="1"/>
    <col min="4" max="4" width="16.625" customWidth="1"/>
    <col min="5" max="5" width="14.625" customWidth="1"/>
    <col min="6" max="6" width="5.625" customWidth="1"/>
    <col min="7" max="7" width="2.625" customWidth="1"/>
    <col min="8" max="109" width="8.75" customWidth="1"/>
    <col min="110" max="16384" width="8.75" hidden="1"/>
  </cols>
  <sheetData>
    <row r="1" spans="1:88" ht="24" x14ac:dyDescent="0.35">
      <c r="B1" s="1" t="s">
        <v>222</v>
      </c>
      <c r="C1" s="1"/>
      <c r="D1" s="21"/>
      <c r="E1" s="22"/>
      <c r="F1" s="21"/>
      <c r="G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5.4" thickBot="1" x14ac:dyDescent="0.4">
      <c r="A3" s="23"/>
      <c r="B3" s="107" t="s">
        <v>2</v>
      </c>
      <c r="C3" s="108"/>
      <c r="D3" s="124" t="str">
        <f>'Cover sheet'!C5</f>
        <v>Anglian Water</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107" t="s">
        <v>327</v>
      </c>
      <c r="C4" s="108"/>
      <c r="D4" s="124" t="str">
        <f>'Cover sheet'!C6</f>
        <v>Ruthamford West</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1: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51.75" customHeight="1" x14ac:dyDescent="0.35">
      <c r="B7" s="60">
        <v>1</v>
      </c>
      <c r="C7" s="30" t="s">
        <v>138</v>
      </c>
      <c r="D7" s="31" t="s">
        <v>223</v>
      </c>
      <c r="E7" s="31" t="s">
        <v>44</v>
      </c>
      <c r="F7" s="31">
        <v>2</v>
      </c>
      <c r="G7" s="39"/>
      <c r="H7" s="88">
        <v>0</v>
      </c>
      <c r="I7" s="88">
        <v>0</v>
      </c>
      <c r="J7" s="88">
        <v>0</v>
      </c>
      <c r="K7" s="88">
        <v>0</v>
      </c>
      <c r="L7" s="88">
        <v>0</v>
      </c>
      <c r="M7" s="88">
        <v>0</v>
      </c>
      <c r="N7" s="88">
        <v>0</v>
      </c>
      <c r="O7" s="88">
        <v>0</v>
      </c>
      <c r="P7" s="88">
        <v>0</v>
      </c>
      <c r="Q7" s="88">
        <v>0</v>
      </c>
      <c r="R7" s="88">
        <v>0</v>
      </c>
      <c r="S7" s="88">
        <v>0</v>
      </c>
      <c r="T7" s="88">
        <v>0</v>
      </c>
      <c r="U7" s="88">
        <v>0</v>
      </c>
      <c r="V7" s="88">
        <v>0</v>
      </c>
      <c r="W7" s="88">
        <v>0</v>
      </c>
      <c r="X7" s="88">
        <v>0</v>
      </c>
      <c r="Y7" s="88">
        <v>0</v>
      </c>
      <c r="Z7" s="88">
        <v>0</v>
      </c>
      <c r="AA7" s="88">
        <v>0</v>
      </c>
      <c r="AB7" s="88">
        <v>0</v>
      </c>
      <c r="AC7" s="88">
        <v>0</v>
      </c>
      <c r="AD7" s="88">
        <v>0</v>
      </c>
      <c r="AE7" s="88">
        <v>0</v>
      </c>
      <c r="AF7" s="88">
        <v>0</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7.4" customHeight="1" x14ac:dyDescent="0.35">
      <c r="B8" s="60">
        <v>2</v>
      </c>
      <c r="C8" s="26" t="s">
        <v>149</v>
      </c>
      <c r="D8" s="27" t="s">
        <v>225</v>
      </c>
      <c r="E8" s="27" t="s">
        <v>44</v>
      </c>
      <c r="F8" s="27">
        <v>2</v>
      </c>
      <c r="G8" s="39"/>
      <c r="H8" s="88">
        <v>0</v>
      </c>
      <c r="I8" s="88">
        <v>0</v>
      </c>
      <c r="J8" s="88">
        <v>0</v>
      </c>
      <c r="K8" s="88">
        <v>0</v>
      </c>
      <c r="L8" s="88">
        <v>0</v>
      </c>
      <c r="M8" s="88">
        <v>0</v>
      </c>
      <c r="N8" s="88">
        <v>0</v>
      </c>
      <c r="O8" s="88">
        <v>0</v>
      </c>
      <c r="P8" s="88">
        <v>0</v>
      </c>
      <c r="Q8" s="88">
        <v>0</v>
      </c>
      <c r="R8" s="88">
        <v>0</v>
      </c>
      <c r="S8" s="88">
        <v>0</v>
      </c>
      <c r="T8" s="88">
        <v>0</v>
      </c>
      <c r="U8" s="88">
        <v>0</v>
      </c>
      <c r="V8" s="88">
        <v>0</v>
      </c>
      <c r="W8" s="88">
        <v>0</v>
      </c>
      <c r="X8" s="88">
        <v>0</v>
      </c>
      <c r="Y8" s="88">
        <v>0</v>
      </c>
      <c r="Z8" s="88">
        <v>0</v>
      </c>
      <c r="AA8" s="88">
        <v>0</v>
      </c>
      <c r="AB8" s="88">
        <v>0</v>
      </c>
      <c r="AC8" s="88">
        <v>0</v>
      </c>
      <c r="AD8" s="88">
        <v>0</v>
      </c>
      <c r="AE8" s="88">
        <v>0</v>
      </c>
      <c r="AF8" s="88">
        <v>0</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59.65" customHeight="1" x14ac:dyDescent="0.35">
      <c r="B9" s="60">
        <v>3</v>
      </c>
      <c r="C9" s="26" t="s">
        <v>152</v>
      </c>
      <c r="D9" s="27" t="s">
        <v>227</v>
      </c>
      <c r="E9" s="27" t="s">
        <v>44</v>
      </c>
      <c r="F9" s="27">
        <v>2</v>
      </c>
      <c r="G9" s="39"/>
      <c r="H9" s="95">
        <v>0</v>
      </c>
      <c r="I9" s="95">
        <v>0</v>
      </c>
      <c r="J9" s="95">
        <v>0</v>
      </c>
      <c r="K9" s="95">
        <v>0</v>
      </c>
      <c r="L9" s="95">
        <v>0</v>
      </c>
      <c r="M9" s="95">
        <v>0</v>
      </c>
      <c r="N9" s="95">
        <v>0</v>
      </c>
      <c r="O9" s="95">
        <v>0</v>
      </c>
      <c r="P9" s="95">
        <v>0</v>
      </c>
      <c r="Q9" s="95">
        <v>0</v>
      </c>
      <c r="R9" s="95">
        <v>0</v>
      </c>
      <c r="S9" s="95">
        <v>0</v>
      </c>
      <c r="T9" s="95">
        <v>0</v>
      </c>
      <c r="U9" s="95">
        <v>0</v>
      </c>
      <c r="V9" s="95">
        <v>0</v>
      </c>
      <c r="W9" s="95">
        <v>0</v>
      </c>
      <c r="X9" s="95">
        <v>0</v>
      </c>
      <c r="Y9" s="95">
        <v>0</v>
      </c>
      <c r="Z9" s="95">
        <v>0</v>
      </c>
      <c r="AA9" s="95">
        <v>0</v>
      </c>
      <c r="AB9" s="95">
        <v>0</v>
      </c>
      <c r="AC9" s="95">
        <v>0</v>
      </c>
      <c r="AD9" s="95">
        <v>0</v>
      </c>
      <c r="AE9" s="95">
        <v>0</v>
      </c>
      <c r="AF9" s="95">
        <v>0</v>
      </c>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row>
    <row r="10" spans="1:88" x14ac:dyDescent="0.35"/>
    <row r="11" spans="1:88" x14ac:dyDescent="0.35"/>
    <row r="12" spans="1:88" x14ac:dyDescent="0.35"/>
    <row r="13" spans="1:88" ht="13.9" x14ac:dyDescent="0.4">
      <c r="B13" s="48" t="s">
        <v>333</v>
      </c>
    </row>
    <row r="14" spans="1:88" x14ac:dyDescent="0.35"/>
    <row r="15" spans="1:88" x14ac:dyDescent="0.35">
      <c r="B15" s="49"/>
      <c r="C15" t="s">
        <v>334</v>
      </c>
    </row>
    <row r="16" spans="1:88" x14ac:dyDescent="0.35"/>
    <row r="17" spans="2:9" x14ac:dyDescent="0.35">
      <c r="B17" s="50"/>
      <c r="C17" t="s">
        <v>335</v>
      </c>
    </row>
    <row r="18" spans="2:9" x14ac:dyDescent="0.35"/>
    <row r="19" spans="2:9" x14ac:dyDescent="0.35"/>
    <row r="20" spans="2:9" x14ac:dyDescent="0.35"/>
    <row r="21" spans="2:9" ht="14.25" x14ac:dyDescent="0.45">
      <c r="B21" s="120" t="s">
        <v>340</v>
      </c>
      <c r="C21" s="121"/>
      <c r="D21" s="121"/>
      <c r="E21" s="121"/>
      <c r="F21" s="121"/>
      <c r="G21" s="121"/>
      <c r="H21" s="121"/>
      <c r="I21" s="122"/>
    </row>
    <row r="22" spans="2:9" x14ac:dyDescent="0.35"/>
    <row r="23" spans="2:9" s="6" customFormat="1" x14ac:dyDescent="0.35">
      <c r="B23" s="52" t="s">
        <v>331</v>
      </c>
      <c r="C23" s="123" t="s">
        <v>329</v>
      </c>
      <c r="D23" s="123"/>
      <c r="E23" s="123"/>
      <c r="F23" s="123"/>
      <c r="G23" s="123"/>
      <c r="H23" s="123"/>
      <c r="I23" s="123"/>
    </row>
    <row r="24" spans="2:9" s="6" customFormat="1" ht="75.400000000000006" customHeight="1" x14ac:dyDescent="0.35">
      <c r="B24" s="53">
        <v>1</v>
      </c>
      <c r="C24" s="116" t="s">
        <v>224</v>
      </c>
      <c r="D24" s="103"/>
      <c r="E24" s="103"/>
      <c r="F24" s="103"/>
      <c r="G24" s="103"/>
      <c r="H24" s="103"/>
      <c r="I24" s="103"/>
    </row>
    <row r="25" spans="2:9" s="6" customFormat="1" ht="118.5" customHeight="1" x14ac:dyDescent="0.35">
      <c r="B25" s="53">
        <v>2</v>
      </c>
      <c r="C25" s="116" t="s">
        <v>226</v>
      </c>
      <c r="D25" s="103"/>
      <c r="E25" s="103"/>
      <c r="F25" s="103"/>
      <c r="G25" s="103"/>
      <c r="H25" s="103"/>
      <c r="I25" s="103"/>
    </row>
    <row r="26" spans="2:9" s="6" customFormat="1" ht="85.5" customHeight="1" x14ac:dyDescent="0.35">
      <c r="B26" s="53">
        <v>3</v>
      </c>
      <c r="C26" s="116" t="s">
        <v>228</v>
      </c>
      <c r="D26" s="103"/>
      <c r="E26" s="103"/>
      <c r="F26" s="103"/>
      <c r="G26" s="103"/>
      <c r="H26" s="103"/>
      <c r="I26" s="103"/>
    </row>
    <row r="27" spans="2:9" x14ac:dyDescent="0.35"/>
    <row r="28" spans="2:9" x14ac:dyDescent="0.35"/>
    <row r="29" spans="2:9" x14ac:dyDescent="0.35"/>
    <row r="30" spans="2:9" x14ac:dyDescent="0.35"/>
    <row r="31" spans="2:9" x14ac:dyDescent="0.35"/>
    <row r="32" spans="2:9"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sheetData>
  <mergeCells count="11">
    <mergeCell ref="AG5:CJ5"/>
    <mergeCell ref="B21:I21"/>
    <mergeCell ref="C23:I23"/>
    <mergeCell ref="C24:I24"/>
    <mergeCell ref="C25:I25"/>
    <mergeCell ref="C26:I26"/>
    <mergeCell ref="B3:C3"/>
    <mergeCell ref="B4:C4"/>
    <mergeCell ref="D3:F3"/>
    <mergeCell ref="D4:F4"/>
    <mergeCell ref="H5:AF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857362"/>
  </sheetPr>
  <dimension ref="A1:DF67"/>
  <sheetViews>
    <sheetView showGridLines="0" zoomScaleNormal="100" workbookViewId="0">
      <pane xSplit="6" ySplit="6" topLeftCell="G15" activePane="bottomRight" state="frozen"/>
      <selection activeCell="E12" sqref="E12"/>
      <selection pane="topRight" activeCell="E12" sqref="E12"/>
      <selection pane="bottomLeft" activeCell="E12" sqref="E12"/>
      <selection pane="bottomRight" activeCell="C16" sqref="C16"/>
    </sheetView>
  </sheetViews>
  <sheetFormatPr defaultColWidth="0" defaultRowHeight="13.5" zeroHeight="1" x14ac:dyDescent="0.35"/>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35">
      <c r="B1" s="102" t="s">
        <v>229</v>
      </c>
      <c r="C1" s="102"/>
      <c r="D1" s="102"/>
      <c r="E1" s="102"/>
      <c r="F1" s="102"/>
      <c r="G1" s="23"/>
    </row>
    <row r="2" spans="2:88" ht="13.9" thickBot="1" x14ac:dyDescent="0.4">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5.4" thickBot="1" x14ac:dyDescent="0.4">
      <c r="B3" s="107" t="s">
        <v>2</v>
      </c>
      <c r="C3" s="108"/>
      <c r="D3" s="124" t="str">
        <f>'Cover sheet'!C5</f>
        <v>Anglian Water</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5.4" thickBot="1" x14ac:dyDescent="0.4">
      <c r="B4" s="107" t="s">
        <v>327</v>
      </c>
      <c r="C4" s="108"/>
      <c r="D4" s="124" t="str">
        <f>'Cover sheet'!C6</f>
        <v>Ruthamford West</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 thickBot="1" x14ac:dyDescent="0.55000000000000004">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2: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2:88" ht="51" x14ac:dyDescent="0.35">
      <c r="B7" s="60">
        <v>1</v>
      </c>
      <c r="C7" s="30" t="s">
        <v>156</v>
      </c>
      <c r="D7" s="31" t="s">
        <v>230</v>
      </c>
      <c r="E7" s="31" t="s">
        <v>44</v>
      </c>
      <c r="F7" s="31">
        <v>2</v>
      </c>
      <c r="H7" s="88">
        <v>5.9741584151557499</v>
      </c>
      <c r="I7" s="88">
        <v>5.9825363757754388</v>
      </c>
      <c r="J7" s="88">
        <v>5.9919200589939079</v>
      </c>
      <c r="K7" s="88">
        <v>6.0030333185086509</v>
      </c>
      <c r="L7" s="88">
        <v>6.0169428764823154</v>
      </c>
      <c r="M7" s="88">
        <v>6.03288918428313</v>
      </c>
      <c r="N7" s="88">
        <v>6.0501207783915856</v>
      </c>
      <c r="O7" s="88">
        <v>6.0685878522782062</v>
      </c>
      <c r="P7" s="88">
        <v>6.0871601988337254</v>
      </c>
      <c r="Q7" s="88">
        <v>6.1063297338496803</v>
      </c>
      <c r="R7" s="88">
        <v>6.1259449498437037</v>
      </c>
      <c r="S7" s="88">
        <v>6.1512665072056265</v>
      </c>
      <c r="T7" s="88">
        <v>6.1779980586617711</v>
      </c>
      <c r="U7" s="88">
        <v>6.2060715915895655</v>
      </c>
      <c r="V7" s="88">
        <v>6.2354248464605</v>
      </c>
      <c r="W7" s="88">
        <v>6.2660007799044797</v>
      </c>
      <c r="X7" s="88">
        <v>6.2977470719852686</v>
      </c>
      <c r="Y7" s="88">
        <v>6.3306156738982073</v>
      </c>
      <c r="Z7" s="88">
        <v>6.3645623926287387</v>
      </c>
      <c r="AA7" s="88">
        <v>6.3995465094099435</v>
      </c>
      <c r="AB7" s="88">
        <v>6.4355304290912745</v>
      </c>
      <c r="AC7" s="88">
        <v>6.4724793577818867</v>
      </c>
      <c r="AD7" s="88">
        <v>6.5103610063612836</v>
      </c>
      <c r="AE7" s="88">
        <v>6.5491453176604537</v>
      </c>
      <c r="AF7" s="88">
        <v>6.5888042153089579</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2:88" ht="51" x14ac:dyDescent="0.35">
      <c r="B8" s="60">
        <v>2</v>
      </c>
      <c r="C8" s="26" t="s">
        <v>159</v>
      </c>
      <c r="D8" s="27" t="s">
        <v>232</v>
      </c>
      <c r="E8" s="27" t="s">
        <v>44</v>
      </c>
      <c r="F8" s="27">
        <v>2</v>
      </c>
      <c r="H8" s="88">
        <v>1.2983942336120666E-2</v>
      </c>
      <c r="I8" s="88">
        <v>1.3003915829433889E-2</v>
      </c>
      <c r="J8" s="88">
        <v>1.3026287017665195E-2</v>
      </c>
      <c r="K8" s="88">
        <v>1.3052781605630216E-2</v>
      </c>
      <c r="L8" s="88">
        <v>1.3085942714375942E-2</v>
      </c>
      <c r="M8" s="88">
        <v>1.312395954050922E-2</v>
      </c>
      <c r="N8" s="88">
        <v>1.3165040555964532E-2</v>
      </c>
      <c r="O8" s="88">
        <v>1.3209067019388388E-2</v>
      </c>
      <c r="P8" s="88">
        <v>1.3253344458323317E-2</v>
      </c>
      <c r="Q8" s="88">
        <v>1.3299045625569078E-2</v>
      </c>
      <c r="R8" s="88">
        <v>1.3345809319417593E-2</v>
      </c>
      <c r="S8" s="88">
        <v>1.340617722750494E-2</v>
      </c>
      <c r="T8" s="88">
        <v>1.3469906634755517E-2</v>
      </c>
      <c r="U8" s="88">
        <v>1.353683539554416E-2</v>
      </c>
      <c r="V8" s="88">
        <v>1.360681507992083E-2</v>
      </c>
      <c r="W8" s="88">
        <v>1.3679709693528072E-2</v>
      </c>
      <c r="X8" s="88">
        <v>1.3755394502920126E-2</v>
      </c>
      <c r="Y8" s="88">
        <v>1.3833754957250772E-2</v>
      </c>
      <c r="Z8" s="88">
        <v>1.3914685698077694E-2</v>
      </c>
      <c r="AA8" s="88">
        <v>1.3998089649745393E-2</v>
      </c>
      <c r="AB8" s="88">
        <v>1.4083877183462084E-2</v>
      </c>
      <c r="AC8" s="88">
        <v>1.4171965348784607E-2</v>
      </c>
      <c r="AD8" s="88">
        <v>1.4262277166772429E-2</v>
      </c>
      <c r="AE8" s="88">
        <v>1.4354740979573299E-2</v>
      </c>
      <c r="AF8" s="88">
        <v>1.4449289851661652E-2</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2:88" ht="51" x14ac:dyDescent="0.35">
      <c r="B9" s="60">
        <v>3</v>
      </c>
      <c r="C9" s="26" t="s">
        <v>162</v>
      </c>
      <c r="D9" s="27" t="s">
        <v>234</v>
      </c>
      <c r="E9" s="27" t="s">
        <v>44</v>
      </c>
      <c r="F9" s="27">
        <v>2</v>
      </c>
      <c r="H9" s="88">
        <v>9.1017257512989662</v>
      </c>
      <c r="I9" s="88">
        <v>9.3152672645453265</v>
      </c>
      <c r="J9" s="88">
        <v>9.5179908282448924</v>
      </c>
      <c r="K9" s="88">
        <v>9.6904611782249255</v>
      </c>
      <c r="L9" s="88">
        <v>9.860399431637358</v>
      </c>
      <c r="M9" s="88">
        <v>10.029566705084122</v>
      </c>
      <c r="N9" s="88">
        <v>10.195811498914839</v>
      </c>
      <c r="O9" s="88">
        <v>10.362866820505523</v>
      </c>
      <c r="P9" s="88">
        <v>10.513407132326073</v>
      </c>
      <c r="Q9" s="88">
        <v>10.338764305068675</v>
      </c>
      <c r="R9" s="88">
        <v>10.467538724177306</v>
      </c>
      <c r="S9" s="88">
        <v>10.5794795155232</v>
      </c>
      <c r="T9" s="88">
        <v>10.654351460659498</v>
      </c>
      <c r="U9" s="88">
        <v>10.727019656915354</v>
      </c>
      <c r="V9" s="88">
        <v>10.749008790081472</v>
      </c>
      <c r="W9" s="88">
        <v>10.767893530191586</v>
      </c>
      <c r="X9" s="88">
        <v>10.790066454171104</v>
      </c>
      <c r="Y9" s="88">
        <v>10.810480715520516</v>
      </c>
      <c r="Z9" s="88">
        <v>10.831002631179278</v>
      </c>
      <c r="AA9" s="88">
        <v>10.919825096342834</v>
      </c>
      <c r="AB9" s="88">
        <v>10.910047885241378</v>
      </c>
      <c r="AC9" s="88">
        <v>10.941169943747326</v>
      </c>
      <c r="AD9" s="88">
        <v>10.972947572777215</v>
      </c>
      <c r="AE9" s="88">
        <v>11.005990740332658</v>
      </c>
      <c r="AF9" s="88">
        <v>11.062125088568553</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2:88" ht="51" x14ac:dyDescent="0.35">
      <c r="B10" s="60">
        <v>4</v>
      </c>
      <c r="C10" s="26" t="s">
        <v>236</v>
      </c>
      <c r="D10" s="27" t="s">
        <v>237</v>
      </c>
      <c r="E10" s="27" t="s">
        <v>44</v>
      </c>
      <c r="F10" s="27">
        <v>2</v>
      </c>
      <c r="H10" s="88">
        <v>1.3613698893529396</v>
      </c>
      <c r="I10" s="88">
        <v>1.2892686148318047</v>
      </c>
      <c r="J10" s="88">
        <v>1.2220574314064023</v>
      </c>
      <c r="K10" s="88">
        <v>1.158357954124047</v>
      </c>
      <c r="L10" s="88">
        <v>1.0982091145015522</v>
      </c>
      <c r="M10" s="88">
        <v>1.0410558698741688</v>
      </c>
      <c r="N10" s="88">
        <v>0.98647926672307928</v>
      </c>
      <c r="O10" s="88">
        <v>0.93465018031100533</v>
      </c>
      <c r="P10" s="88">
        <v>0.88558295293979405</v>
      </c>
      <c r="Q10" s="88">
        <v>0.83915106310767684</v>
      </c>
      <c r="R10" s="88">
        <v>0.79502440312900824</v>
      </c>
      <c r="S10" s="88">
        <v>0.75333371834742047</v>
      </c>
      <c r="T10" s="88">
        <v>0.71384906282177718</v>
      </c>
      <c r="U10" s="88">
        <v>0.67635261728041929</v>
      </c>
      <c r="V10" s="88">
        <v>0.6737793752540242</v>
      </c>
      <c r="W10" s="88">
        <v>0.67114357513757472</v>
      </c>
      <c r="X10" s="88">
        <v>0.66856676474585308</v>
      </c>
      <c r="Y10" s="88">
        <v>0.66611665098741657</v>
      </c>
      <c r="Z10" s="88">
        <v>0.66398019623244031</v>
      </c>
      <c r="AA10" s="88">
        <v>0.66436191058490157</v>
      </c>
      <c r="AB10" s="88">
        <v>0.66077347084372007</v>
      </c>
      <c r="AC10" s="88">
        <v>0.65897317802426958</v>
      </c>
      <c r="AD10" s="88">
        <v>0.65726221857464584</v>
      </c>
      <c r="AE10" s="88">
        <v>0.65566306342099889</v>
      </c>
      <c r="AF10" s="88">
        <v>0.65413629422995323</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2:88" ht="51" x14ac:dyDescent="0.35">
      <c r="B11" s="60">
        <v>5</v>
      </c>
      <c r="C11" s="26" t="s">
        <v>168</v>
      </c>
      <c r="D11" s="27" t="s">
        <v>239</v>
      </c>
      <c r="E11" s="27" t="s">
        <v>170</v>
      </c>
      <c r="F11" s="27">
        <v>1</v>
      </c>
      <c r="H11" s="88">
        <v>131</v>
      </c>
      <c r="I11" s="88">
        <v>130.1</v>
      </c>
      <c r="J11" s="88">
        <v>129.30000000000001</v>
      </c>
      <c r="K11" s="88">
        <v>128.4</v>
      </c>
      <c r="L11" s="88">
        <v>127.6</v>
      </c>
      <c r="M11" s="88">
        <v>127.1</v>
      </c>
      <c r="N11" s="88">
        <v>126.5</v>
      </c>
      <c r="O11" s="88">
        <v>126</v>
      </c>
      <c r="P11" s="88">
        <v>125.5</v>
      </c>
      <c r="Q11" s="88">
        <v>121.4</v>
      </c>
      <c r="R11" s="88">
        <v>121</v>
      </c>
      <c r="S11" s="88">
        <v>120.7</v>
      </c>
      <c r="T11" s="88">
        <v>120.4</v>
      </c>
      <c r="U11" s="88">
        <v>120.1</v>
      </c>
      <c r="V11" s="88">
        <v>119.7</v>
      </c>
      <c r="W11" s="88">
        <v>119.3</v>
      </c>
      <c r="X11" s="88">
        <v>118.9</v>
      </c>
      <c r="Y11" s="88">
        <v>118.6</v>
      </c>
      <c r="Z11" s="88">
        <v>118.2</v>
      </c>
      <c r="AA11" s="88">
        <v>117.9</v>
      </c>
      <c r="AB11" s="88">
        <v>117.5</v>
      </c>
      <c r="AC11" s="88">
        <v>117.2</v>
      </c>
      <c r="AD11" s="88">
        <v>116.8</v>
      </c>
      <c r="AE11" s="88">
        <v>116.5</v>
      </c>
      <c r="AF11" s="88">
        <v>116.4</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2:88" ht="51" x14ac:dyDescent="0.35">
      <c r="B12" s="60">
        <v>6</v>
      </c>
      <c r="C12" s="26" t="s">
        <v>172</v>
      </c>
      <c r="D12" s="27" t="s">
        <v>241</v>
      </c>
      <c r="E12" s="27" t="s">
        <v>170</v>
      </c>
      <c r="F12" s="27">
        <v>1</v>
      </c>
      <c r="H12" s="88">
        <v>110.4</v>
      </c>
      <c r="I12" s="88">
        <v>110.1</v>
      </c>
      <c r="J12" s="88">
        <v>109.8</v>
      </c>
      <c r="K12" s="88">
        <v>109.5</v>
      </c>
      <c r="L12" s="88">
        <v>109.1</v>
      </c>
      <c r="M12" s="88">
        <v>108.8</v>
      </c>
      <c r="N12" s="88">
        <v>108.4</v>
      </c>
      <c r="O12" s="88">
        <v>108.1</v>
      </c>
      <c r="P12" s="88">
        <v>107.7</v>
      </c>
      <c r="Q12" s="88">
        <v>107.3</v>
      </c>
      <c r="R12" s="88">
        <v>106.8</v>
      </c>
      <c r="S12" s="88">
        <v>106.4</v>
      </c>
      <c r="T12" s="88">
        <v>105.9</v>
      </c>
      <c r="U12" s="88">
        <v>105.4</v>
      </c>
      <c r="V12" s="88">
        <v>105.2</v>
      </c>
      <c r="W12" s="88">
        <v>105</v>
      </c>
      <c r="X12" s="88">
        <v>104.7</v>
      </c>
      <c r="Y12" s="88">
        <v>104.5</v>
      </c>
      <c r="Z12" s="88">
        <v>104.4</v>
      </c>
      <c r="AA12" s="88">
        <v>104.2</v>
      </c>
      <c r="AB12" s="88">
        <v>104</v>
      </c>
      <c r="AC12" s="88">
        <v>103.8</v>
      </c>
      <c r="AD12" s="88">
        <v>103.7</v>
      </c>
      <c r="AE12" s="88">
        <v>103.5</v>
      </c>
      <c r="AF12" s="88">
        <v>103.4</v>
      </c>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8"/>
    </row>
    <row r="13" spans="2:88" ht="51" x14ac:dyDescent="0.35">
      <c r="B13" s="60">
        <v>7</v>
      </c>
      <c r="C13" s="26" t="s">
        <v>175</v>
      </c>
      <c r="D13" s="27" t="s">
        <v>243</v>
      </c>
      <c r="E13" s="27" t="s">
        <v>170</v>
      </c>
      <c r="F13" s="27">
        <v>1</v>
      </c>
      <c r="H13" s="88">
        <v>127.92794554873939</v>
      </c>
      <c r="I13" s="88">
        <v>127.30239974515005</v>
      </c>
      <c r="J13" s="88">
        <v>126.69551516335939</v>
      </c>
      <c r="K13" s="88">
        <v>126.0939173242418</v>
      </c>
      <c r="L13" s="88">
        <v>125.50420513190539</v>
      </c>
      <c r="M13" s="88">
        <v>125.10277990285772</v>
      </c>
      <c r="N13" s="88">
        <v>124.70986802497835</v>
      </c>
      <c r="O13" s="88">
        <v>124.32349763417341</v>
      </c>
      <c r="P13" s="88">
        <v>123.94346973310132</v>
      </c>
      <c r="Q13" s="88">
        <v>120.18807608050953</v>
      </c>
      <c r="R13" s="88">
        <v>119.90694694935296</v>
      </c>
      <c r="S13" s="88">
        <v>119.62728798829087</v>
      </c>
      <c r="T13" s="88">
        <v>119.38853107124125</v>
      </c>
      <c r="U13" s="88">
        <v>119.1528048026191</v>
      </c>
      <c r="V13" s="88">
        <v>118.74691026596815</v>
      </c>
      <c r="W13" s="88">
        <v>118.3427539504651</v>
      </c>
      <c r="X13" s="88">
        <v>117.99610581340208</v>
      </c>
      <c r="Y13" s="88">
        <v>117.64610182004562</v>
      </c>
      <c r="Z13" s="88">
        <v>117.30793685058767</v>
      </c>
      <c r="AA13" s="88">
        <v>117.01154490243876</v>
      </c>
      <c r="AB13" s="88">
        <v>116.6481511371808</v>
      </c>
      <c r="AC13" s="88">
        <v>116.32475041119426</v>
      </c>
      <c r="AD13" s="88">
        <v>116.00136736695877</v>
      </c>
      <c r="AE13" s="88">
        <v>115.68154042053395</v>
      </c>
      <c r="AF13" s="88">
        <v>115.58929990943734</v>
      </c>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8"/>
    </row>
    <row r="14" spans="2:88" ht="51" x14ac:dyDescent="0.35">
      <c r="B14" s="60">
        <v>8</v>
      </c>
      <c r="C14" s="26" t="s">
        <v>178</v>
      </c>
      <c r="D14" s="27" t="s">
        <v>245</v>
      </c>
      <c r="E14" s="27" t="s">
        <v>44</v>
      </c>
      <c r="F14" s="27">
        <v>2</v>
      </c>
      <c r="H14" s="88">
        <v>5.3409638136132092</v>
      </c>
      <c r="I14" s="88">
        <v>5.2242944361135226</v>
      </c>
      <c r="J14" s="88">
        <v>5.107635547991471</v>
      </c>
      <c r="K14" s="88">
        <v>4.9909533235833115</v>
      </c>
      <c r="L14" s="88">
        <v>4.8742313547827507</v>
      </c>
      <c r="M14" s="88">
        <v>4.8745772041457194</v>
      </c>
      <c r="N14" s="88">
        <v>4.8751360894082429</v>
      </c>
      <c r="O14" s="88">
        <v>4.8756214370063571</v>
      </c>
      <c r="P14" s="88">
        <v>4.8760635934638126</v>
      </c>
      <c r="Q14" s="88">
        <v>4.5508920737139755</v>
      </c>
      <c r="R14" s="88">
        <v>4.297586542757001</v>
      </c>
      <c r="S14" s="88">
        <v>4.2926741122020857</v>
      </c>
      <c r="T14" s="88">
        <v>4.2891064309104783</v>
      </c>
      <c r="U14" s="88">
        <v>4.2855843559380284</v>
      </c>
      <c r="V14" s="88">
        <v>4.282102872100924</v>
      </c>
      <c r="W14" s="88">
        <v>4.2390028755906526</v>
      </c>
      <c r="X14" s="88">
        <v>4.1959897561267203</v>
      </c>
      <c r="Y14" s="88">
        <v>4.1531101204072893</v>
      </c>
      <c r="Z14" s="88">
        <v>4.1104092159187831</v>
      </c>
      <c r="AA14" s="88">
        <v>4.0675015256710356</v>
      </c>
      <c r="AB14" s="88">
        <v>3.7869252475037416</v>
      </c>
      <c r="AC14" s="88">
        <v>3.7838399949066255</v>
      </c>
      <c r="AD14" s="88">
        <v>3.7807966805760334</v>
      </c>
      <c r="AE14" s="88">
        <v>3.7777931656034225</v>
      </c>
      <c r="AF14" s="88">
        <v>3.7748274153105985</v>
      </c>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8"/>
    </row>
    <row r="15" spans="2:88" ht="51" x14ac:dyDescent="0.35">
      <c r="B15" s="60">
        <v>9</v>
      </c>
      <c r="C15" s="26" t="s">
        <v>181</v>
      </c>
      <c r="D15" s="27" t="s">
        <v>247</v>
      </c>
      <c r="E15" s="27" t="s">
        <v>183</v>
      </c>
      <c r="F15" s="27">
        <v>2</v>
      </c>
      <c r="H15" s="88">
        <v>141.55674524194623</v>
      </c>
      <c r="I15" s="88">
        <v>135.85136987070953</v>
      </c>
      <c r="J15" s="88">
        <v>130.34652104262008</v>
      </c>
      <c r="K15" s="88">
        <v>125.29045098165285</v>
      </c>
      <c r="L15" s="88">
        <v>120.40506534507914</v>
      </c>
      <c r="M15" s="88">
        <v>118.63221989201705</v>
      </c>
      <c r="N15" s="88">
        <v>116.86458357897767</v>
      </c>
      <c r="O15" s="88">
        <v>115.10327945631543</v>
      </c>
      <c r="P15" s="88">
        <v>113.51481037706549</v>
      </c>
      <c r="Q15" s="88">
        <v>104.57204842764585</v>
      </c>
      <c r="R15" s="88">
        <v>97.584235806489531</v>
      </c>
      <c r="S15" s="88">
        <v>96.467590804510451</v>
      </c>
      <c r="T15" s="88">
        <v>95.715345484125422</v>
      </c>
      <c r="U15" s="88">
        <v>94.982813892532036</v>
      </c>
      <c r="V15" s="88">
        <v>94.264173134996895</v>
      </c>
      <c r="W15" s="88">
        <v>92.689412333698499</v>
      </c>
      <c r="X15" s="88">
        <v>91.146843403422096</v>
      </c>
      <c r="Y15" s="88">
        <v>89.650949832669809</v>
      </c>
      <c r="Z15" s="88">
        <v>88.212002193075037</v>
      </c>
      <c r="AA15" s="88">
        <v>86.718962803996632</v>
      </c>
      <c r="AB15" s="88">
        <v>80.224738358231363</v>
      </c>
      <c r="AC15" s="88">
        <v>79.655974965386235</v>
      </c>
      <c r="AD15" s="88">
        <v>79.095442933355514</v>
      </c>
      <c r="AE15" s="88">
        <v>78.542620860739262</v>
      </c>
      <c r="AF15" s="88">
        <v>77.997216729288496</v>
      </c>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8"/>
    </row>
    <row r="16" spans="2:88" ht="51" x14ac:dyDescent="0.35">
      <c r="B16" s="60">
        <v>10</v>
      </c>
      <c r="C16" s="26" t="s">
        <v>185</v>
      </c>
      <c r="D16" s="27" t="s">
        <v>249</v>
      </c>
      <c r="E16" s="27" t="s">
        <v>187</v>
      </c>
      <c r="F16" s="27">
        <v>2</v>
      </c>
      <c r="H16" s="88">
        <v>30.124811388549492</v>
      </c>
      <c r="I16" s="88">
        <v>31.060545058334569</v>
      </c>
      <c r="J16" s="88">
        <v>31.978402487805099</v>
      </c>
      <c r="K16" s="88">
        <v>32.80664007816447</v>
      </c>
      <c r="L16" s="88">
        <v>33.621933442774598</v>
      </c>
      <c r="M16" s="88">
        <v>34.391333124426431</v>
      </c>
      <c r="N16" s="88">
        <v>35.170297312729879</v>
      </c>
      <c r="O16" s="88">
        <v>35.958263419349962</v>
      </c>
      <c r="P16" s="88">
        <v>36.691739026987584</v>
      </c>
      <c r="Q16" s="88">
        <v>37.384389040732351</v>
      </c>
      <c r="R16" s="88">
        <v>38.028005109287662</v>
      </c>
      <c r="S16" s="88">
        <v>38.604107643252718</v>
      </c>
      <c r="T16" s="88">
        <v>39.028635226258096</v>
      </c>
      <c r="U16" s="88">
        <v>39.444964470708378</v>
      </c>
      <c r="V16" s="88">
        <v>39.749772309500798</v>
      </c>
      <c r="W16" s="88">
        <v>40.057657985423425</v>
      </c>
      <c r="X16" s="88">
        <v>40.360487978092422</v>
      </c>
      <c r="Y16" s="88">
        <v>40.650847665488492</v>
      </c>
      <c r="Z16" s="88">
        <v>40.922996718477016</v>
      </c>
      <c r="AA16" s="88">
        <v>41.231263830885815</v>
      </c>
      <c r="AB16" s="88">
        <v>41.532045236871205</v>
      </c>
      <c r="AC16" s="88">
        <v>41.830329288397309</v>
      </c>
      <c r="AD16" s="88">
        <v>42.128613355674524</v>
      </c>
      <c r="AE16" s="88">
        <v>42.426897438394775</v>
      </c>
      <c r="AF16" s="88">
        <v>42.725181536258333</v>
      </c>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8"/>
    </row>
    <row r="17" spans="2:88" ht="51" x14ac:dyDescent="0.35">
      <c r="B17" s="60">
        <v>11</v>
      </c>
      <c r="C17" s="26" t="s">
        <v>202</v>
      </c>
      <c r="D17" s="27" t="s">
        <v>251</v>
      </c>
      <c r="E17" s="27" t="s">
        <v>204</v>
      </c>
      <c r="F17" s="27">
        <v>0</v>
      </c>
      <c r="H17" s="95">
        <v>0.85593148225003046</v>
      </c>
      <c r="I17" s="95">
        <v>0.86437239642939157</v>
      </c>
      <c r="J17" s="95">
        <v>0.87191340298406295</v>
      </c>
      <c r="K17" s="95">
        <v>0.87862387326460545</v>
      </c>
      <c r="L17" s="95">
        <v>0.88483875238207776</v>
      </c>
      <c r="M17" s="95">
        <v>0.89055872246132251</v>
      </c>
      <c r="N17" s="95">
        <v>0.89592681585816736</v>
      </c>
      <c r="O17" s="95">
        <v>0.90098651768708493</v>
      </c>
      <c r="P17" s="95">
        <v>0.90556947061207504</v>
      </c>
      <c r="Q17" s="95">
        <v>0.90975310543896593</v>
      </c>
      <c r="R17" s="95">
        <v>0.91359884437170513</v>
      </c>
      <c r="S17" s="95">
        <v>0.91709254260070527</v>
      </c>
      <c r="T17" s="95">
        <v>0.92011665242053176</v>
      </c>
      <c r="U17" s="95">
        <v>0.92299184884173791</v>
      </c>
      <c r="V17" s="95">
        <v>0.92326916129189995</v>
      </c>
      <c r="W17" s="95">
        <v>0.92362208321085593</v>
      </c>
      <c r="X17" s="95">
        <v>0.92395680118301182</v>
      </c>
      <c r="Y17" s="95">
        <v>0.92426342203977863</v>
      </c>
      <c r="Z17" s="95">
        <v>0.92453820506013518</v>
      </c>
      <c r="AA17" s="95">
        <v>0.92487838847631532</v>
      </c>
      <c r="AB17" s="95">
        <v>0.9252127393481947</v>
      </c>
      <c r="AC17" s="95">
        <v>0.92551501682958381</v>
      </c>
      <c r="AD17" s="95">
        <v>0.92581867398850914</v>
      </c>
      <c r="AE17" s="95">
        <v>0.92611965966302645</v>
      </c>
      <c r="AF17" s="95">
        <v>0.92641659097887374</v>
      </c>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row>
    <row r="18" spans="2:88" x14ac:dyDescent="0.35">
      <c r="C18" s="62"/>
      <c r="D18" s="63"/>
      <c r="E18" s="63"/>
      <c r="F18" s="62"/>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65"/>
      <c r="BW18" s="65"/>
      <c r="BX18" s="65"/>
      <c r="BY18" s="65"/>
      <c r="BZ18" s="65"/>
      <c r="CA18" s="65"/>
      <c r="CB18" s="65"/>
      <c r="CC18" s="65"/>
      <c r="CD18" s="65"/>
      <c r="CE18" s="65"/>
      <c r="CF18" s="65"/>
      <c r="CG18" s="65"/>
      <c r="CH18" s="65"/>
      <c r="CI18" s="65"/>
      <c r="CJ18" s="65"/>
    </row>
    <row r="19" spans="2:88" x14ac:dyDescent="0.35"/>
    <row r="20" spans="2:88" x14ac:dyDescent="0.35"/>
    <row r="21" spans="2:88" ht="13.9" x14ac:dyDescent="0.4">
      <c r="B21" s="48" t="s">
        <v>333</v>
      </c>
    </row>
    <row r="22" spans="2:88" x14ac:dyDescent="0.35"/>
    <row r="23" spans="2:88" x14ac:dyDescent="0.35">
      <c r="B23" s="49"/>
      <c r="C23" t="s">
        <v>334</v>
      </c>
    </row>
    <row r="24" spans="2:88" x14ac:dyDescent="0.35"/>
    <row r="25" spans="2:88" x14ac:dyDescent="0.35">
      <c r="B25" s="50"/>
      <c r="C25" t="s">
        <v>335</v>
      </c>
    </row>
    <row r="26" spans="2:88" x14ac:dyDescent="0.35"/>
    <row r="27" spans="2:88" x14ac:dyDescent="0.35"/>
    <row r="28" spans="2:88" x14ac:dyDescent="0.35"/>
    <row r="29" spans="2:88" ht="14.25" x14ac:dyDescent="0.45">
      <c r="B29" s="120" t="s">
        <v>341</v>
      </c>
      <c r="C29" s="121"/>
      <c r="D29" s="121"/>
      <c r="E29" s="121"/>
      <c r="F29" s="121"/>
      <c r="G29" s="121"/>
      <c r="H29" s="121"/>
      <c r="I29" s="122"/>
    </row>
    <row r="30" spans="2:88" x14ac:dyDescent="0.35"/>
    <row r="31" spans="2:88" s="6" customFormat="1" x14ac:dyDescent="0.35">
      <c r="B31" s="52" t="s">
        <v>331</v>
      </c>
      <c r="C31" s="123" t="s">
        <v>329</v>
      </c>
      <c r="D31" s="123"/>
      <c r="E31" s="123"/>
      <c r="F31" s="123"/>
      <c r="G31" s="123"/>
      <c r="H31" s="123"/>
      <c r="I31" s="123"/>
    </row>
    <row r="32" spans="2:88" s="6" customFormat="1" ht="59.65" customHeight="1" x14ac:dyDescent="0.35">
      <c r="B32" s="53">
        <v>1</v>
      </c>
      <c r="C32" s="116" t="s">
        <v>231</v>
      </c>
      <c r="D32" s="103"/>
      <c r="E32" s="103"/>
      <c r="F32" s="103"/>
      <c r="G32" s="103"/>
      <c r="H32" s="103"/>
      <c r="I32" s="103"/>
    </row>
    <row r="33" spans="2:9" s="6" customFormat="1" ht="54" customHeight="1" x14ac:dyDescent="0.35">
      <c r="B33" s="53">
        <v>2</v>
      </c>
      <c r="C33" s="116" t="s">
        <v>233</v>
      </c>
      <c r="D33" s="103"/>
      <c r="E33" s="103"/>
      <c r="F33" s="103"/>
      <c r="G33" s="103"/>
      <c r="H33" s="103"/>
      <c r="I33" s="103"/>
    </row>
    <row r="34" spans="2:9" s="6" customFormat="1" ht="58.15" customHeight="1" x14ac:dyDescent="0.35">
      <c r="B34" s="53">
        <v>3</v>
      </c>
      <c r="C34" s="116" t="s">
        <v>235</v>
      </c>
      <c r="D34" s="103"/>
      <c r="E34" s="103"/>
      <c r="F34" s="103"/>
      <c r="G34" s="103"/>
      <c r="H34" s="103"/>
      <c r="I34" s="103"/>
    </row>
    <row r="35" spans="2:9" s="6" customFormat="1" ht="61.15" customHeight="1" x14ac:dyDescent="0.35">
      <c r="B35" s="53">
        <v>4</v>
      </c>
      <c r="C35" s="116" t="s">
        <v>238</v>
      </c>
      <c r="D35" s="103"/>
      <c r="E35" s="103"/>
      <c r="F35" s="103"/>
      <c r="G35" s="103"/>
      <c r="H35" s="103"/>
      <c r="I35" s="103"/>
    </row>
    <row r="36" spans="2:9" s="6" customFormat="1" ht="58.5" customHeight="1" x14ac:dyDescent="0.35">
      <c r="B36" s="53">
        <v>5</v>
      </c>
      <c r="C36" s="116" t="s">
        <v>240</v>
      </c>
      <c r="D36" s="103"/>
      <c r="E36" s="103"/>
      <c r="F36" s="103"/>
      <c r="G36" s="103"/>
      <c r="H36" s="103"/>
      <c r="I36" s="103"/>
    </row>
    <row r="37" spans="2:9" s="6" customFormat="1" ht="75.400000000000006" customHeight="1" x14ac:dyDescent="0.35">
      <c r="B37" s="53">
        <v>6</v>
      </c>
      <c r="C37" s="116" t="s">
        <v>242</v>
      </c>
      <c r="D37" s="103"/>
      <c r="E37" s="103"/>
      <c r="F37" s="103"/>
      <c r="G37" s="103"/>
      <c r="H37" s="103"/>
      <c r="I37" s="103"/>
    </row>
    <row r="38" spans="2:9" s="6" customFormat="1" ht="61.5" customHeight="1" x14ac:dyDescent="0.35">
      <c r="B38" s="53">
        <v>7</v>
      </c>
      <c r="C38" s="116" t="s">
        <v>244</v>
      </c>
      <c r="D38" s="103"/>
      <c r="E38" s="103"/>
      <c r="F38" s="103"/>
      <c r="G38" s="103"/>
      <c r="H38" s="103"/>
      <c r="I38" s="103"/>
    </row>
    <row r="39" spans="2:9" s="6" customFormat="1" ht="75.400000000000006" customHeight="1" x14ac:dyDescent="0.35">
      <c r="B39" s="53">
        <v>8</v>
      </c>
      <c r="C39" s="116" t="s">
        <v>246</v>
      </c>
      <c r="D39" s="103"/>
      <c r="E39" s="103"/>
      <c r="F39" s="103"/>
      <c r="G39" s="103"/>
      <c r="H39" s="103"/>
      <c r="I39" s="103"/>
    </row>
    <row r="40" spans="2:9" s="6" customFormat="1" ht="66" customHeight="1" x14ac:dyDescent="0.35">
      <c r="B40" s="53">
        <v>9</v>
      </c>
      <c r="C40" s="116" t="s">
        <v>248</v>
      </c>
      <c r="D40" s="103"/>
      <c r="E40" s="103"/>
      <c r="F40" s="103"/>
      <c r="G40" s="103"/>
      <c r="H40" s="103"/>
      <c r="I40" s="103"/>
    </row>
    <row r="41" spans="2:9" s="6" customFormat="1" ht="54.4" customHeight="1" x14ac:dyDescent="0.35">
      <c r="B41" s="53">
        <v>10</v>
      </c>
      <c r="C41" s="116" t="s">
        <v>250</v>
      </c>
      <c r="D41" s="103"/>
      <c r="E41" s="103"/>
      <c r="F41" s="103"/>
      <c r="G41" s="103"/>
      <c r="H41" s="103"/>
      <c r="I41" s="103"/>
    </row>
    <row r="42" spans="2:9" s="6" customFormat="1" ht="57.4" customHeight="1" x14ac:dyDescent="0.35">
      <c r="B42" s="53">
        <v>11</v>
      </c>
      <c r="C42" s="116" t="s">
        <v>252</v>
      </c>
      <c r="D42" s="103"/>
      <c r="E42" s="103"/>
      <c r="F42" s="103"/>
      <c r="G42" s="103"/>
      <c r="H42" s="103"/>
      <c r="I42" s="103"/>
    </row>
    <row r="43" spans="2:9" x14ac:dyDescent="0.35"/>
    <row r="44" spans="2:9" x14ac:dyDescent="0.35"/>
    <row r="45" spans="2:9" x14ac:dyDescent="0.35"/>
    <row r="46" spans="2:9" x14ac:dyDescent="0.35"/>
    <row r="47" spans="2:9" x14ac:dyDescent="0.35"/>
    <row r="48" spans="2:9"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row r="67" x14ac:dyDescent="0.35"/>
  </sheetData>
  <mergeCells count="20">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 ref="B1:F1"/>
    <mergeCell ref="B3:C3"/>
    <mergeCell ref="B4:C4"/>
    <mergeCell ref="D3:F3"/>
    <mergeCell ref="D4:F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857362"/>
  </sheetPr>
  <dimension ref="A1:DE55"/>
  <sheetViews>
    <sheetView showGridLines="0" zoomScaleNormal="100" workbookViewId="0">
      <pane xSplit="6" ySplit="6" topLeftCell="G7" activePane="bottomRight" state="frozen"/>
      <selection activeCell="E12" sqref="E12"/>
      <selection pane="topRight" activeCell="E12" sqref="E12"/>
      <selection pane="bottomLeft" activeCell="E12" sqref="E12"/>
      <selection pane="bottomRight" activeCell="J17" sqref="J17"/>
    </sheetView>
  </sheetViews>
  <sheetFormatPr defaultColWidth="0" defaultRowHeight="13.5" zeroHeight="1" x14ac:dyDescent="0.35"/>
  <cols>
    <col min="1" max="1" width="3" customWidth="1"/>
    <col min="2" max="2" width="4.125" customWidth="1"/>
    <col min="3" max="3" width="70.625" customWidth="1"/>
    <col min="4" max="4" width="16.625" customWidth="1"/>
    <col min="5" max="5" width="14.625" customWidth="1"/>
    <col min="6" max="6" width="5.625" customWidth="1"/>
    <col min="7" max="7" width="2.75" customWidth="1"/>
    <col min="8" max="109" width="8.75" customWidth="1"/>
    <col min="110" max="16384" width="8.75" hidden="1"/>
  </cols>
  <sheetData>
    <row r="1" spans="1:88" ht="22.5" customHeight="1" x14ac:dyDescent="0.35">
      <c r="B1" s="102" t="s">
        <v>253</v>
      </c>
      <c r="C1" s="102"/>
      <c r="D1" s="102"/>
      <c r="E1" s="102"/>
      <c r="F1" s="102"/>
      <c r="G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5.4" thickBot="1" x14ac:dyDescent="0.4">
      <c r="A3" s="23"/>
      <c r="B3" s="107" t="s">
        <v>2</v>
      </c>
      <c r="C3" s="108"/>
      <c r="D3" s="124" t="str">
        <f>'Cover sheet'!C5</f>
        <v>Anglian Water</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107" t="s">
        <v>327</v>
      </c>
      <c r="C4" s="108"/>
      <c r="D4" s="124" t="str">
        <f>'Cover sheet'!C6</f>
        <v>Ruthamford West</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1: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51" x14ac:dyDescent="0.35">
      <c r="B7" s="60">
        <v>1</v>
      </c>
      <c r="C7" s="30" t="s">
        <v>207</v>
      </c>
      <c r="D7" s="31" t="s">
        <v>254</v>
      </c>
      <c r="E7" s="31" t="s">
        <v>44</v>
      </c>
      <c r="F7" s="31">
        <v>2</v>
      </c>
      <c r="H7" s="88">
        <v>22.46167228462409</v>
      </c>
      <c r="I7" s="88">
        <v>22.494841079962629</v>
      </c>
      <c r="J7" s="88">
        <v>22.523100626521448</v>
      </c>
      <c r="K7" s="88">
        <v>22.526329028913672</v>
      </c>
      <c r="L7" s="88">
        <v>22.533339192985459</v>
      </c>
      <c r="M7" s="88">
        <v>22.661683395794757</v>
      </c>
      <c r="N7" s="88">
        <v>22.791183146860817</v>
      </c>
      <c r="O7" s="88">
        <v>22.925405829987582</v>
      </c>
      <c r="P7" s="88">
        <v>23.045937694888835</v>
      </c>
      <c r="Q7" s="88">
        <v>22.518906694232683</v>
      </c>
      <c r="R7" s="88">
        <v>22.36991090209354</v>
      </c>
      <c r="S7" s="88">
        <v>22.460630503372947</v>
      </c>
      <c r="T7" s="88">
        <v>22.519245392555387</v>
      </c>
      <c r="U7" s="88">
        <v>22.579035529986019</v>
      </c>
      <c r="V7" s="88">
        <v>22.624393171843948</v>
      </c>
      <c r="W7" s="88">
        <v>22.628190943384926</v>
      </c>
      <c r="X7" s="88">
        <v>22.636595914398967</v>
      </c>
      <c r="Y7" s="88">
        <v>22.644627388637783</v>
      </c>
      <c r="Z7" s="88">
        <v>22.654339594524423</v>
      </c>
      <c r="AA7" s="88">
        <v>22.735703604525561</v>
      </c>
      <c r="AB7" s="88">
        <v>22.477831382730681</v>
      </c>
      <c r="AC7" s="88">
        <v>22.541104912675998</v>
      </c>
      <c r="AD7" s="88">
        <v>22.606100228323054</v>
      </c>
      <c r="AE7" s="88">
        <v>22.673417500864215</v>
      </c>
      <c r="AF7" s="88">
        <v>22.764812776136829</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1" x14ac:dyDescent="0.35">
      <c r="B8" s="60">
        <f>B7+1</f>
        <v>2</v>
      </c>
      <c r="C8" s="26" t="s">
        <v>210</v>
      </c>
      <c r="D8" s="27" t="s">
        <v>256</v>
      </c>
      <c r="E8" s="27" t="s">
        <v>44</v>
      </c>
      <c r="F8" s="27">
        <v>2</v>
      </c>
      <c r="H8" s="88">
        <v>0</v>
      </c>
      <c r="I8" s="88">
        <v>0</v>
      </c>
      <c r="J8" s="88">
        <v>0</v>
      </c>
      <c r="K8" s="88">
        <v>0</v>
      </c>
      <c r="L8" s="88">
        <v>0</v>
      </c>
      <c r="M8" s="88">
        <v>0</v>
      </c>
      <c r="N8" s="88">
        <v>0</v>
      </c>
      <c r="O8" s="88">
        <v>0</v>
      </c>
      <c r="P8" s="88">
        <v>0</v>
      </c>
      <c r="Q8" s="88">
        <v>0</v>
      </c>
      <c r="R8" s="88">
        <v>0</v>
      </c>
      <c r="S8" s="88">
        <v>0</v>
      </c>
      <c r="T8" s="88">
        <v>0</v>
      </c>
      <c r="U8" s="88">
        <v>0</v>
      </c>
      <c r="V8" s="88">
        <v>0</v>
      </c>
      <c r="W8" s="88">
        <v>0</v>
      </c>
      <c r="X8" s="88">
        <v>0</v>
      </c>
      <c r="Y8" s="88">
        <v>0</v>
      </c>
      <c r="Z8" s="88">
        <v>0</v>
      </c>
      <c r="AA8" s="88">
        <v>0</v>
      </c>
      <c r="AB8" s="88">
        <v>0</v>
      </c>
      <c r="AC8" s="88">
        <v>0</v>
      </c>
      <c r="AD8" s="88">
        <v>0</v>
      </c>
      <c r="AE8" s="88">
        <v>0</v>
      </c>
      <c r="AF8" s="88">
        <v>0</v>
      </c>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row>
    <row r="9" spans="1:88" ht="51" x14ac:dyDescent="0.35">
      <c r="B9" s="60">
        <f t="shared" ref="B9:B11" si="0">B8+1</f>
        <v>3</v>
      </c>
      <c r="C9" s="26" t="s">
        <v>213</v>
      </c>
      <c r="D9" s="27" t="s">
        <v>258</v>
      </c>
      <c r="E9" s="27" t="s">
        <v>44</v>
      </c>
      <c r="F9" s="27">
        <v>2</v>
      </c>
      <c r="H9" s="88">
        <v>23.444536570500006</v>
      </c>
      <c r="I9" s="88">
        <v>23.487546967499995</v>
      </c>
      <c r="J9" s="88">
        <v>23.532835499900003</v>
      </c>
      <c r="K9" s="88">
        <v>23.553559616399994</v>
      </c>
      <c r="L9" s="88">
        <v>23.562150033899997</v>
      </c>
      <c r="M9" s="88">
        <v>23.7027435113</v>
      </c>
      <c r="N9" s="88">
        <v>23.859898734300003</v>
      </c>
      <c r="O9" s="88">
        <v>24.005231909100004</v>
      </c>
      <c r="P9" s="88">
        <v>24.138626461300007</v>
      </c>
      <c r="Q9" s="88">
        <v>23.622581275399995</v>
      </c>
      <c r="R9" s="88">
        <v>23.5050831187</v>
      </c>
      <c r="S9" s="88">
        <v>23.604749303700004</v>
      </c>
      <c r="T9" s="88">
        <v>23.680401215299995</v>
      </c>
      <c r="U9" s="88">
        <v>23.766187410000001</v>
      </c>
      <c r="V9" s="88">
        <v>23.8322444609</v>
      </c>
      <c r="W9" s="88">
        <v>23.846546130700006</v>
      </c>
      <c r="X9" s="88">
        <v>23.869501545000006</v>
      </c>
      <c r="Y9" s="88">
        <v>23.913419493800006</v>
      </c>
      <c r="Z9" s="88">
        <v>23.928389914199997</v>
      </c>
      <c r="AA9" s="88">
        <v>24.025503574499993</v>
      </c>
      <c r="AB9" s="88">
        <v>23.796650588399999</v>
      </c>
      <c r="AC9" s="88">
        <v>23.865682881300003</v>
      </c>
      <c r="AD9" s="88">
        <v>23.966906816700003</v>
      </c>
      <c r="AE9" s="88">
        <v>24.056994323699996</v>
      </c>
      <c r="AF9" s="88">
        <v>24.168774162899993</v>
      </c>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row>
    <row r="10" spans="1:88" ht="51" x14ac:dyDescent="0.35">
      <c r="B10" s="60">
        <f t="shared" si="0"/>
        <v>4</v>
      </c>
      <c r="C10" s="26" t="s">
        <v>216</v>
      </c>
      <c r="D10" s="27" t="s">
        <v>260</v>
      </c>
      <c r="E10" s="27" t="s">
        <v>44</v>
      </c>
      <c r="F10" s="27">
        <v>2</v>
      </c>
      <c r="H10" s="88">
        <v>0.98286428586810204</v>
      </c>
      <c r="I10" s="88">
        <v>0.99270588752296696</v>
      </c>
      <c r="J10" s="88">
        <v>1.0097348734176581</v>
      </c>
      <c r="K10" s="88">
        <v>1.02723058749144</v>
      </c>
      <c r="L10" s="88">
        <v>1.028810840864502</v>
      </c>
      <c r="M10" s="88">
        <v>1.0410601155193311</v>
      </c>
      <c r="N10" s="88">
        <v>1.0687155874100021</v>
      </c>
      <c r="O10" s="88">
        <v>1.0798260791209999</v>
      </c>
      <c r="P10" s="88">
        <v>1.0926887663990501</v>
      </c>
      <c r="Q10" s="88">
        <v>1.1036745811896249</v>
      </c>
      <c r="R10" s="88">
        <v>1.1351722166046361</v>
      </c>
      <c r="S10" s="88">
        <v>1.1441188003288589</v>
      </c>
      <c r="T10" s="88">
        <v>1.1611558227372789</v>
      </c>
      <c r="U10" s="88">
        <v>1.1871518800462779</v>
      </c>
      <c r="V10" s="88">
        <v>1.207851289117746</v>
      </c>
      <c r="W10" s="88">
        <v>1.2183551872926699</v>
      </c>
      <c r="X10" s="88">
        <v>1.232905630575726</v>
      </c>
      <c r="Y10" s="88">
        <v>1.268792105151068</v>
      </c>
      <c r="Z10" s="88">
        <v>1.2740503197447419</v>
      </c>
      <c r="AA10" s="88">
        <v>1.2897999700005389</v>
      </c>
      <c r="AB10" s="88">
        <v>1.3188192056842669</v>
      </c>
      <c r="AC10" s="88">
        <v>1.324577968625622</v>
      </c>
      <c r="AD10" s="88">
        <v>1.3608065883978331</v>
      </c>
      <c r="AE10" s="88">
        <v>1.383576822839782</v>
      </c>
      <c r="AF10" s="88">
        <v>1.403961386832336</v>
      </c>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38"/>
    </row>
    <row r="11" spans="1:88" ht="51" x14ac:dyDescent="0.35">
      <c r="B11" s="60">
        <f t="shared" si="0"/>
        <v>5</v>
      </c>
      <c r="C11" s="26" t="s">
        <v>219</v>
      </c>
      <c r="D11" s="27" t="s">
        <v>261</v>
      </c>
      <c r="E11" s="27" t="s">
        <v>44</v>
      </c>
      <c r="F11" s="27">
        <v>2</v>
      </c>
      <c r="H11" s="95">
        <v>7.8139716919167768E-12</v>
      </c>
      <c r="I11" s="95">
        <v>1.4398371384061193E-11</v>
      </c>
      <c r="J11" s="95">
        <v>-3.9102943105717713E-11</v>
      </c>
      <c r="K11" s="95">
        <v>-5.1179060989170466E-12</v>
      </c>
      <c r="L11" s="95">
        <v>5.0035975363016405E-11</v>
      </c>
      <c r="M11" s="95">
        <v>-1.4088508137888311E-11</v>
      </c>
      <c r="N11" s="95">
        <v>2.9184210603716565E-11</v>
      </c>
      <c r="O11" s="95">
        <v>-8.5778051328588845E-12</v>
      </c>
      <c r="P11" s="95">
        <v>1.2121637027462384E-11</v>
      </c>
      <c r="Q11" s="95">
        <v>-2.2313484393521321E-11</v>
      </c>
      <c r="R11" s="95">
        <v>1.8236523402492821E-12</v>
      </c>
      <c r="S11" s="95">
        <v>-1.8021140135715541E-12</v>
      </c>
      <c r="T11" s="95">
        <v>7.3285821855506583E-12</v>
      </c>
      <c r="U11" s="95">
        <v>-3.2296165741740879E-11</v>
      </c>
      <c r="V11" s="95">
        <v>-6.1694205300000249E-11</v>
      </c>
      <c r="W11" s="95">
        <v>2.2409851752058785E-11</v>
      </c>
      <c r="X11" s="95">
        <v>2.5312640872243719E-11</v>
      </c>
      <c r="Y11" s="95">
        <v>1.1155298906828648E-11</v>
      </c>
      <c r="Z11" s="95">
        <v>-6.9168004657171878E-11</v>
      </c>
      <c r="AA11" s="95">
        <v>-2.6107116468665481E-11</v>
      </c>
      <c r="AB11" s="95">
        <v>-1.4949375071182658E-11</v>
      </c>
      <c r="AC11" s="95">
        <v>-1.6164847238542279E-12</v>
      </c>
      <c r="AD11" s="95">
        <v>-2.088396122701397E-11</v>
      </c>
      <c r="AE11" s="95">
        <v>-4.0005776469342891E-12</v>
      </c>
      <c r="AF11" s="95">
        <v>-6.9171557370850678E-11</v>
      </c>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row>
    <row r="12" spans="1:88" x14ac:dyDescent="0.35"/>
    <row r="13" spans="1:88" x14ac:dyDescent="0.35"/>
    <row r="14" spans="1:88" x14ac:dyDescent="0.35"/>
    <row r="15" spans="1:88" ht="13.9" x14ac:dyDescent="0.4">
      <c r="B15" s="48" t="s">
        <v>333</v>
      </c>
    </row>
    <row r="16" spans="1:88" x14ac:dyDescent="0.35">
      <c r="H16" s="132"/>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2"/>
    </row>
    <row r="17" spans="2:9" x14ac:dyDescent="0.35">
      <c r="B17" s="49"/>
      <c r="C17" t="s">
        <v>334</v>
      </c>
    </row>
    <row r="18" spans="2:9" x14ac:dyDescent="0.35"/>
    <row r="19" spans="2:9" x14ac:dyDescent="0.35">
      <c r="B19" s="50"/>
      <c r="C19" t="s">
        <v>335</v>
      </c>
    </row>
    <row r="20" spans="2:9" x14ac:dyDescent="0.35"/>
    <row r="21" spans="2:9" x14ac:dyDescent="0.35"/>
    <row r="22" spans="2:9" x14ac:dyDescent="0.35"/>
    <row r="23" spans="2:9" ht="14.25" x14ac:dyDescent="0.45">
      <c r="B23" s="120" t="s">
        <v>343</v>
      </c>
      <c r="C23" s="121"/>
      <c r="D23" s="121"/>
      <c r="E23" s="121"/>
      <c r="F23" s="121"/>
      <c r="G23" s="121"/>
      <c r="H23" s="121"/>
      <c r="I23" s="122"/>
    </row>
    <row r="24" spans="2:9" x14ac:dyDescent="0.35"/>
    <row r="25" spans="2:9" s="6" customFormat="1" x14ac:dyDescent="0.35">
      <c r="B25" s="52" t="s">
        <v>331</v>
      </c>
      <c r="C25" s="123" t="s">
        <v>329</v>
      </c>
      <c r="D25" s="123"/>
      <c r="E25" s="123"/>
      <c r="F25" s="123"/>
      <c r="G25" s="123"/>
      <c r="H25" s="123"/>
      <c r="I25" s="123"/>
    </row>
    <row r="26" spans="2:9" s="6" customFormat="1" ht="76.900000000000006" customHeight="1" x14ac:dyDescent="0.35">
      <c r="B26" s="53">
        <v>1</v>
      </c>
      <c r="C26" s="116" t="s">
        <v>255</v>
      </c>
      <c r="D26" s="103"/>
      <c r="E26" s="103"/>
      <c r="F26" s="103"/>
      <c r="G26" s="103"/>
      <c r="H26" s="103"/>
      <c r="I26" s="103"/>
    </row>
    <row r="27" spans="2:9" s="6" customFormat="1" ht="54" customHeight="1" x14ac:dyDescent="0.35">
      <c r="B27" s="53">
        <v>2</v>
      </c>
      <c r="C27" s="116" t="s">
        <v>257</v>
      </c>
      <c r="D27" s="103"/>
      <c r="E27" s="103"/>
      <c r="F27" s="103"/>
      <c r="G27" s="103"/>
      <c r="H27" s="103"/>
      <c r="I27" s="103"/>
    </row>
    <row r="28" spans="2:9" s="6" customFormat="1" ht="58.15" customHeight="1" x14ac:dyDescent="0.35">
      <c r="B28" s="53">
        <v>3</v>
      </c>
      <c r="C28" s="116" t="s">
        <v>259</v>
      </c>
      <c r="D28" s="103"/>
      <c r="E28" s="103"/>
      <c r="F28" s="103"/>
      <c r="G28" s="103"/>
      <c r="H28" s="103"/>
      <c r="I28" s="103"/>
    </row>
    <row r="29" spans="2:9" s="6" customFormat="1" ht="61.15" customHeight="1" x14ac:dyDescent="0.35">
      <c r="B29" s="53">
        <v>4</v>
      </c>
      <c r="C29" s="116" t="s">
        <v>218</v>
      </c>
      <c r="D29" s="103"/>
      <c r="E29" s="103"/>
      <c r="F29" s="103"/>
      <c r="G29" s="103"/>
      <c r="H29" s="103"/>
      <c r="I29" s="103"/>
    </row>
    <row r="30" spans="2:9" s="6" customFormat="1" ht="58.5" customHeight="1" x14ac:dyDescent="0.35">
      <c r="B30" s="53">
        <v>5</v>
      </c>
      <c r="C30" s="116" t="s">
        <v>262</v>
      </c>
      <c r="D30" s="103"/>
      <c r="E30" s="103"/>
      <c r="F30" s="103"/>
      <c r="G30" s="103"/>
      <c r="H30" s="103"/>
      <c r="I30" s="103"/>
    </row>
    <row r="31" spans="2:9" x14ac:dyDescent="0.35"/>
    <row r="32" spans="2:9"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row r="51" x14ac:dyDescent="0.35"/>
    <row r="52" x14ac:dyDescent="0.35"/>
    <row r="53" x14ac:dyDescent="0.35"/>
    <row r="54" x14ac:dyDescent="0.35"/>
    <row r="55" x14ac:dyDescent="0.35"/>
  </sheetData>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852d1d0-47cf-479c-bdc8-fbab9582b508">
      <Terms xmlns="http://schemas.microsoft.com/office/infopath/2007/PartnerControls"/>
    </lcf76f155ced4ddcb4097134ff3c332f>
    <_ip_UnifiedCompliancePolicyProperties xmlns="http://schemas.microsoft.com/sharepoint/v3" xsi:nil="true"/>
    <TaxCatchAll xmlns="75e05205-f2e1-4168-9176-3cea1311c63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D2653F2BCD2994AABD97056D5C4B664" ma:contentTypeVersion="17" ma:contentTypeDescription="Create a new document." ma:contentTypeScope="" ma:versionID="e18f492782d6224813dde86e955565f7">
  <xsd:schema xmlns:xsd="http://www.w3.org/2001/XMLSchema" xmlns:xs="http://www.w3.org/2001/XMLSchema" xmlns:p="http://schemas.microsoft.com/office/2006/metadata/properties" xmlns:ns1="http://schemas.microsoft.com/sharepoint/v3" xmlns:ns2="d852d1d0-47cf-479c-bdc8-fbab9582b508" xmlns:ns3="a5b6c6c6-ea0f-4b14-b640-b2fdfab8b5c6" xmlns:ns4="75e05205-f2e1-4168-9176-3cea1311c638" targetNamespace="http://schemas.microsoft.com/office/2006/metadata/properties" ma:root="true" ma:fieldsID="bb10601f5cff79897376a97b9840c8a5" ns1:_="" ns2:_="" ns3:_="" ns4:_="">
    <xsd:import namespace="http://schemas.microsoft.com/sharepoint/v3"/>
    <xsd:import namespace="d852d1d0-47cf-479c-bdc8-fbab9582b508"/>
    <xsd:import namespace="a5b6c6c6-ea0f-4b14-b640-b2fdfab8b5c6"/>
    <xsd:import namespace="75e05205-f2e1-4168-9176-3cea1311c6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MediaServiceOCR" minOccurs="0"/>
                <xsd:element ref="ns3:SharedWithUsers" minOccurs="0"/>
                <xsd:element ref="ns3:SharedWithDetail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52d1d0-47cf-479c-bdc8-fbab9582b5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10b0734-55aa-48eb-9cc1-796817ec1e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5b6c6c6-ea0f-4b14-b640-b2fdfab8b5c6"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e05205-f2e1-4168-9176-3cea1311c638"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fe167ac-9958-4824-9602-ea2d25666665}" ma:internalName="TaxCatchAll" ma:showField="CatchAllData" ma:web="a5b6c6c6-ea0f-4b14-b640-b2fdfab8b5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E1DDA4-CDDF-4F46-8596-98FB2DE5F4F5}">
  <ds:schemaRefs>
    <ds:schemaRef ds:uri="http://schemas.microsoft.com/sharepoint/v3/contenttype/forms"/>
  </ds:schemaRefs>
</ds:datastoreItem>
</file>

<file path=customXml/itemProps2.xml><?xml version="1.0" encoding="utf-8"?>
<ds:datastoreItem xmlns:ds="http://schemas.openxmlformats.org/officeDocument/2006/customXml" ds:itemID="{0B505F09-1AD7-47E1-880A-1E18A344DD5B}">
  <ds:schemaRefs>
    <ds:schemaRef ds:uri="http://schemas.microsoft.com/office/2006/metadata/properties"/>
    <ds:schemaRef ds:uri="3e4c319f-f868-4ceb-8801-8cf7367b8c3d"/>
    <ds:schemaRef ds:uri="http://purl.org/dc/dcmitype/"/>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www.w3.org/XML/1998/namespace"/>
    <ds:schemaRef ds:uri="2d0b8a70-048c-48a5-9212-02ef6b6db58c"/>
    <ds:schemaRef ds:uri="http://purl.org/dc/elements/1.1/"/>
    <ds:schemaRef ds:uri="http://schemas.microsoft.com/sharepoint/v3"/>
    <ds:schemaRef ds:uri="d852d1d0-47cf-479c-bdc8-fbab9582b508"/>
    <ds:schemaRef ds:uri="75e05205-f2e1-4168-9176-3cea1311c638"/>
  </ds:schemaRefs>
</ds:datastoreItem>
</file>

<file path=customXml/itemProps3.xml><?xml version="1.0" encoding="utf-8"?>
<ds:datastoreItem xmlns:ds="http://schemas.openxmlformats.org/officeDocument/2006/customXml" ds:itemID="{E8811F83-3C8A-4F36-B31F-9E34765A77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852d1d0-47cf-479c-bdc8-fbab9582b508"/>
    <ds:schemaRef ds:uri="a5b6c6c6-ea0f-4b14-b640-b2fdfab8b5c6"/>
    <ds:schemaRef ds:uri="75e05205-f2e1-4168-9176-3cea1311c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Company>Water Services Regulation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Simon Harrow</dc:creator>
  <cp:lastModifiedBy>George Warner</cp:lastModifiedBy>
  <dcterms:created xsi:type="dcterms:W3CDTF">2017-04-19T07:39:06Z</dcterms:created>
  <dcterms:modified xsi:type="dcterms:W3CDTF">2022-11-25T11:32:12Z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0x0101000D2653F2BCD2994AABD97056D5C4B664</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Order">
    <vt:r8>100</vt:r8>
  </property>
  <property fmtid="{D5CDD505-2E9C-101B-9397-08002B2CF9AE}" pid="9" name="MediaServiceImageTags">
    <vt:lpwstr/>
  </property>
</Properties>
</file>