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anglianwater.sharepoint.com/sites/tmWaterResourcesStrategy/Team Documents/(38) MIT Tables/MIT_Nov2022/Tables/"/>
    </mc:Choice>
  </mc:AlternateContent>
  <xr:revisionPtr revIDLastSave="2" documentId="10_ncr:100000_{1BD6018F-0042-48DB-BC1F-35F8A24C3208}" xr6:coauthVersionLast="47" xr6:coauthVersionMax="47" xr10:uidLastSave="{F17A0F1E-B0D7-4928-930D-DC0517555F27}"/>
  <bookViews>
    <workbookView xWindow="-98" yWindow="-98" windowWidth="20715" windowHeight="13155" activeTab="1"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<sst xmlns="http://schemas.openxmlformats.org/spreadsheetml/2006/main" count="1077" uniqueCount="436">
  <si>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</si>
  <si>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</si>
  <si>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</si>
  <si>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</si>
  <si>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</si>
  <si>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</si>
  <si>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</si>
  <si>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</si>
  <si>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</si>
  <si>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</si>
  <si>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</si>
  <si>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</si>
  <si>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</si>
  <si>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</si>
  <si>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</si>
  <si>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</si>
  <si>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</si>
  <si>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</si>
  <si>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</si>
  <si>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</si>
  <si>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</si>
  <si>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</si>
  <si>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</si>
  <si>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</si>
  <si>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</si>
  <si>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</si>
  <si>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</si>
  <si>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</si>
  <si>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</si>
  <si>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</si>
  <si>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</si>
  <si>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</si>
  <si>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</si>
  <si>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</si>
  <si>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</si>
  <si>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</si>
  <si>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</si>
  <si>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</si>
  <si>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</si>
  <si>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</si>
  <si>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</si>
  <si>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</si>
  <si>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</si>
  <si>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</si>
  <si>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</si>
  <si>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</si>
  <si>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</si>
  <si>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</si>
  <si>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</si>
  <si>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</si>
  <si>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</si>
  <si>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</si>
  <si>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</si>
  <si>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</si>
  <si>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</si>
  <si>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</si>
  <si>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</si>
  <si>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</si>
  <si>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</si>
  <si>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</si>
  <si>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</si>
  <si>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</si>
  <si>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</si>
  <si>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</si>
  <si>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</si>
  <si>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</si>
  <si>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</si>
  <si>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</si>
  <si>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</si>
  <si>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</si>
  <si>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</si>
  <si>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</si>
  <si>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</si>
  <si>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</si>
  <si>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</si>
  <si>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</si>
  <si>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</si>
  <si>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</si>
  <si>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</si>
  <si>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</si>
  <si>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</si>
  <si>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</si>
  <si>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</si>
  <si>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</si>
  <si>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</si>
  <si>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</si>
  <si>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</si>
  <si>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</si>
  <si>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</si>
  <si>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</si>
  <si>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</si>
  <si>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</si>
  <si>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</si>
  <si>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</si>
  <si>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</si>
  <si>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</si>
  <si>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</si>
  <si>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</si>
  <si>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</si>
  <si>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</si>
  <si>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</si>
  <si>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</si>
  <si>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</si>
  <si>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</si>
  <si>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</si>
  <si>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</si>
  <si>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</si>
  <si>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</si>
  <si>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</si>
  <si>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</si>
  <si>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</si>
  <si>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</si>
  <si>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</si>
  <si>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</si>
  <si>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</si>
  <si>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</si>
  <si>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</si>
  <si>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</si>
  <si>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</si>
  <si>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</si>
  <si>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</si>
  <si>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</si>
  <si>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</si>
  <si>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</si>
  <si>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</si>
  <si>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</si>
  <si>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</si>
  <si>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</si>
  <si>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</si>
  <si>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</si>
  <si>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</si>
  <si>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</si>
  <si>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</si>
  <si>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</si>
  <si>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</si>
  <si>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</si>
  <si>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</si>
  <si>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</si>
  <si>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</si>
  <si>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</si>
  <si>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</si>
  <si>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</si>
  <si>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</si>
  <si>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</si>
  <si>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</si>
  <si>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</si>
  <si>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</si>
  <si>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</si>
  <si>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</si>
  <si>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</si>
  <si>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</si>
  <si>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</si>
  <si>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</si>
  <si>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</si>
  <si>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</si>
  <si>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</si>
  <si>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</si>
  <si>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</si>
  <si>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</si>
  <si>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</si>
  <si>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</si>
  <si>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</si>
  <si>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</si>
  <si>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</si>
  <si>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</si>
  <si>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</si>
  <si>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</si>
  <si>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</si>
  <si>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</si>
  <si>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</si>
  <si>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</si>
  <si>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</si>
  <si>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</si>
  <si>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</si>
  <si>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</si>
  <si>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</si>
  <si>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</si>
  <si>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</si>
  <si>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</si>
  <si>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</si>
  <si>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</si>
  <si>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</si>
  <si>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</si>
  <si>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</si>
  <si>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</si>
  <si>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</si>
  <si>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</si>
  <si>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</si>
  <si>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</si>
  <si>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</si>
  <si>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</si>
  <si>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</si>
  <si>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</si>
  <si>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</si>
  <si>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</si>
  <si>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</si>
  <si>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</si>
  <si>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</si>
  <si>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</si>
  <si>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</si>
  <si>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</si>
  <si>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</si>
  <si>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</si>
  <si>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</si>
  <si>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</si>
  <si>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</si>
  <si>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</si>
  <si>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</si>
  <si>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</si>
  <si>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</si>
  <si>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</si>
  <si>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</si>
  <si>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</si>
  <si>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</si>
  <si>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</si>
  <si>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</si>
  <si>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</si>
  <si>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</si>
  <si>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</si>
  <si>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</si>
  <si>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</si>
  <si>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</si>
  <si>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</si>
  <si>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</si>
  <si>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</si>
  <si>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</si>
  <si>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</si>
  <si>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</si>
  <si>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</si>
  <si>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</si>
  <si>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</si>
  <si>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</si>
  <si>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</si>
  <si>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</si>
  <si>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</si>
  <si>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</si>
  <si>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</si>
  <si>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</si>
  <si>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</si>
  <si>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</si>
  <si>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</si>
  <si>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</si>
  <si>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</si>
  <si>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</si>
  <si>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</si>
  <si>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</si>
  <si>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</si>
  <si>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</si>
  <si>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</si>
  <si>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</si>
  <si>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</si>
  <si>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</si>
  <si>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</si>
  <si>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</si>
  <si>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</si>
  <si>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</si>
  <si>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</si>
  <si>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</si>
  <si>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</si>
  <si>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</si>
  <si>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</si>
  <si>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</si>
  <si>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</si>
  <si>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</si>
  <si>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</si>
  <si>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</si>
  <si>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</si>
  <si>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</si>
  <si>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</si>
  <si>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</si>
  <si>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</si>
  <si>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</si>
  <si>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</si>
  <si>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</si>
  <si>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</si>
  <si>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</si>
  <si>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</si>
  <si>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</si>
  <si>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</si>
  <si>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</si>
  <si>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</si>
  <si>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</si>
  <si>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</si>
  <si>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</si>
  <si>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</si>
  <si>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</si>
  <si>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</si>
  <si>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</si>
  <si>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</si>
  <si>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</si>
  <si>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</si>
  <si>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</si>
  <si>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</si>
  <si>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</si>
  <si>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</si>
  <si>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</si>
  <si>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</si>
  <si>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</si>
  <si>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</si>
  <si>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</si>
  <si>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</si>
  <si>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</si>
  <si>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</si>
  <si>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</si>
  <si>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</si>
  <si>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</si>
  <si>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</si>
  <si>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</si>
  <si>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</si>
  <si>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</si>
  <si>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</si>
  <si>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</si>
  <si>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</si>
  <si>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</si>
  <si>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</si>
  <si>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</si>
  <si>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</si>
  <si>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</si>
  <si>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</si>
  <si>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</si>
  <si>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</si>
  <si>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</si>
  <si>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</si>
  <si>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</si>
  <si>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</si>
  <si>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</si>
  <si>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</si>
  <si>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</si>
  <si>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</si>
  <si>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</si>
  <si>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</si>
  <si>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</si>
  <si>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</si>
  <si>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</si>
  <si>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</si>
  <si>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</si>
  <si>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</si>
  <si>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</si>
  <si>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</si>
  <si>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</si>
  <si>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</si>
  <si>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</si>
  <si>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</si>
  <si>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</si>
  <si>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</si>
  <si>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</si>
  <si>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</si>
  <si>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</si>
  <si>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</si>
  <si>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</si>
  <si>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</si>
  <si>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</si>
  <si>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</si>
  <si>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</si>
  <si>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</si>
  <si>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</si>
  <si>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</si>
  <si>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</si>
  <si>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</si>
  <si>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</si>
  <si>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</si>
  <si>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</si>
  <si>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</si>
  <si>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</si>
  <si>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</si>
  <si>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</si>
  <si>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</si>
  <si>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</si>
  <si>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</si>
  <si>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</si>
  <si>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</si>
  <si>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</si>
  <si>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</si>
  <si>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</si>
  <si>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</si>
  <si>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</si>
  <si>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</si>
  <si>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</si>
  <si>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</si>
  <si>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</si>
  <si>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</si>
  <si>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</si>
  <si>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</si>
  <si>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</si>
  <si>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</si>
  <si>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</si>
  <si>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</si>
  <si>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East Suffolk WRZ to South Essex WRZ transfer (15Ml/d)</t>
  </si>
  <si>
    <t>SEX4</t>
  </si>
  <si>
    <t>Bulk supply</t>
  </si>
  <si>
    <t>Y</t>
  </si>
  <si>
    <t>East Suffolk WRZ to South Essex WRZ transfer (6.5Ml/d)</t>
  </si>
  <si>
    <t>SEX8</t>
  </si>
  <si>
    <t>N</t>
  </si>
  <si>
    <t>East Suffolk WRZ to South Essex WRZ Transfer (Least Cost)</t>
  </si>
  <si>
    <t>LCP12</t>
  </si>
  <si>
    <t>Colchester water reuse</t>
  </si>
  <si>
    <t>SEX1</t>
  </si>
  <si>
    <t>Effluent Reuse</t>
  </si>
  <si>
    <t>Ardleigh reservoir extension</t>
  </si>
  <si>
    <t>SEX2</t>
  </si>
  <si>
    <t>New Reservoir</t>
  </si>
  <si>
    <t>Extended Plus (medium) Option - Leakage</t>
  </si>
  <si>
    <t>SEX_LKG1</t>
  </si>
  <si>
    <t>Distribution Loss  reductions</t>
  </si>
  <si>
    <t>DMO - Distribution Loss Saving</t>
  </si>
  <si>
    <t>SEX_WSM1</t>
  </si>
  <si>
    <t>Supply pipe repairs / replacement &amp; Customer education / awareness</t>
  </si>
  <si>
    <t>DMO - Measured Efficiency Saving</t>
  </si>
  <si>
    <t>SEX_WEF2</t>
  </si>
  <si>
    <t>Other water efficiency</t>
  </si>
  <si>
    <t>DMO - Measured HH Consumption Saving</t>
  </si>
  <si>
    <t>DMO - Unmeasured Efficiency Saving</t>
  </si>
  <si>
    <t>DMO - Measured HH CSPL</t>
  </si>
  <si>
    <t>South Essex</t>
  </si>
  <si>
    <t>Colchester, Braintree</t>
  </si>
  <si>
    <t>http://www.anglianwater.co.uk/about-us/water-resources-market-information.aspx</t>
  </si>
  <si>
    <t>3 days (no critical period deficit in WRZ)</t>
  </si>
  <si>
    <t>1 in 10 years</t>
  </si>
  <si>
    <t>1 in 40 years</t>
  </si>
  <si>
    <t>1 in 200 years</t>
  </si>
  <si>
    <t>Sources constrained by licence/agreement at average DO,  licence/hydrological yield/asset at max DO</t>
  </si>
  <si>
    <t>High</t>
  </si>
  <si>
    <t xml:space="preserve">Ardleigh Agreement with Affinity Water at Ardleigh reservoir </t>
  </si>
  <si>
    <t xml:space="preserve">Spare capacity has been assessed at max works output. </t>
  </si>
  <si>
    <t>Works 1  - 0 Ml/d - SW5 - output at works capacity</t>
  </si>
  <si>
    <t>Works 2  - 0 Ml/d - GW2 - output at works capacity</t>
  </si>
  <si>
    <t>Works 3  - 0 Ml/d - GW2 - output at works capacity</t>
  </si>
  <si>
    <t>Anglian Water</t>
  </si>
  <si>
    <t>WRMP19</t>
  </si>
  <si>
    <t>For further information, or to discuss the bidding process please email kthompson@anglianwater.co.uk</t>
  </si>
  <si>
    <t>Data has been produced for the AWS WRMP and has been independently assured.</t>
  </si>
  <si>
    <t>All Tables</t>
  </si>
  <si>
    <t>Revised to WRMP Final Plan Tables</t>
  </si>
  <si>
    <t>Reviewed Table 1 Line 12 and revised where necessary</t>
  </si>
  <si>
    <t>No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</si>
</sst>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yy"/>
    <numFmt numFmtId="165" formatCode="#,##0.0"/>
  </numFmts>
  <fonts count="18"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0" fontId="17" fillId="0" borderId="0" applyNumberFormat="0" applyFill="0" applyBorder="0" applyAlignment="0" applyProtection="0"/>
  </cellStyleXfs>
  <cellXfs count="132">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3" fillId="3" borderId="10" xfId="1" applyFont="1" applyFill="1" applyBorder="1" applyAlignment="1">
      <alignment horizontal="left" vertical="center"/>
    </xf>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7" fillId="4" borderId="0" xfId="1" applyFont="1" applyFill="1" applyAlignment="1">
      <alignment vertical="center"/>
    </xf>
    <xf numFmtId="0" fontId="7" fillId="7" borderId="0" xfId="1" applyFont="1" applyFill="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vertical="center"/>
    </xf>
    <xf numFmtId="2" fontId="7" fillId="4" borderId="15" xfId="1" applyNumberFormat="1" applyFont="1" applyFill="1" applyBorder="1" applyAlignment="1">
      <alignment vertical="center"/>
    </xf>
    <xf numFmtId="1" fontId="7" fillId="4" borderId="14" xfId="1" applyNumberFormat="1" applyFont="1" applyFill="1" applyBorder="1" applyAlignment="1">
      <alignment vertical="center"/>
    </xf>
    <xf numFmtId="49" fontId="7" fillId="4" borderId="14" xfId="1" applyNumberFormat="1" applyFont="1" applyFill="1" applyBorder="1" applyAlignment="1">
      <alignment vertical="center"/>
    </xf>
    <xf numFmtId="164" fontId="7" fillId="4" borderId="14" xfId="1" applyNumberFormat="1" applyFont="1" applyFill="1" applyBorder="1" applyAlignment="1">
      <alignment vertical="center"/>
    </xf>
    <xf numFmtId="165" fontId="7" fillId="4" borderId="14" xfId="1" applyNumberFormat="1" applyFont="1" applyFill="1" applyBorder="1" applyAlignment="1">
      <alignment vertical="center"/>
    </xf>
    <xf numFmtId="1" fontId="7" fillId="4" borderId="9" xfId="1" applyNumberFormat="1" applyFont="1" applyFill="1" applyBorder="1" applyAlignment="1">
      <alignment vertical="center"/>
    </xf>
    <xf numFmtId="2" fontId="7" fillId="4" borderId="9" xfId="1" applyNumberFormat="1" applyFont="1" applyFill="1" applyBorder="1" applyAlignment="1">
      <alignment vertical="center"/>
    </xf>
    <xf numFmtId="0" fontId="17" fillId="4" borderId="9" xfId="2" applyFill="1" applyBorder="1" applyAlignment="1">
      <alignment horizontal="left" vertical="center" wrapText="1"/>
    </xf>
    <xf numFmtId="9" fontId="7" fillId="4" borderId="9" xfId="1" applyNumberFormat="1" applyFont="1" applyFill="1" applyBorder="1" applyAlignment="1">
      <alignment horizontal="left" vertical="center"/>
    </xf>
    <xf numFmtId="17" fontId="4" fillId="4" borderId="8" xfId="1" applyNumberFormat="1" applyFont="1" applyFill="1" applyBorder="1" applyAlignment="1">
      <alignment horizontal="left" vertical="center" wrapText="1"/>
    </xf>
    <xf numFmtId="0" fontId="17" fillId="4" borderId="6" xfId="2" applyFill="1" applyBorder="1" applyAlignment="1">
      <alignment horizontal="left" vertical="center" wrapText="1"/>
    </xf>
    <xf numFmtId="17"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2" fillId="2" borderId="0" xfId="1" applyFont="1" applyFill="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3">
    <cellStyle name="Hyperlink" xfId="2" builtinId="8"/>
    <cellStyle name="Normal" xfId="0" builtinId="0"/>
    <cellStyle name="Normal 3" xfId="1" xr:uid="{00000000-0005-0000-0000-000001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103909</xdr:colOff>
      <xdr:row>6</xdr:row>
      <xdr:rowOff>17319</xdr:rowOff>
    </xdr:from>
    <xdr:to>
      <xdr:col>4</xdr:col>
      <xdr:colOff>3559580</xdr:colOff>
      <xdr:row>14</xdr:row>
      <xdr:rowOff>608600</xdr:rowOff>
    </xdr:to>
    <xdr:pic>
      <xdr:nvPicPr>
        <xdr:cNvPr id="4" name="Picture 3" descr="G:\AW_TW_AM_IM\Private\30 - WATER RESOURCES\(03) WRMP\(05) Demand Forecast\CURRENT\RZ_maps\SEX_noname.PNG">
          <a:extLst>
            <a:ext uri="{FF2B5EF4-FFF2-40B4-BE49-F238E27FC236}">
              <a16:creationId xmlns:a16="http://schemas.microsoft.com/office/drawing/2014/main" id="{9C84C314-93D7-453E-9098-AA8E51B0DF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00" y="1835728"/>
          <a:ext cx="3455671" cy="279069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nglianwater.co.uk/about-us/water-resources-market-information.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nglianwater.co.uk/about-us/water-resources-market-informa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55" zoomScaleNormal="55" workbookViewId="0">
      <selection activeCell="E38" sqref="E38"/>
    </sheetView>
  </sheetViews>
  <sheetFormatPr defaultColWidth="0" defaultRowHeight="13.9" customHeight="1" zeroHeight="1" x14ac:dyDescent="0.35"/>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18.75" x14ac:dyDescent="0.35">
      <c r="B1" s="1" t="s">
        <v>0</v>
      </c>
      <c r="C1" s="2" t="str">
        <f>C5</f>
        <v>Anglian Water</v>
      </c>
    </row>
    <row r="2" spans="2:5" ht="12" customHeight="1" thickBot="1" x14ac:dyDescent="0.4"/>
    <row r="3" spans="2:5" ht="64.150000000000006" thickBot="1" x14ac:dyDescent="0.4">
      <c r="B3" s="3" t="s">
        <v>1</v>
      </c>
      <c r="C3" s="87" t="s">
        <v>382</v>
      </c>
      <c r="E3" s="4"/>
    </row>
    <row r="4" spans="2:5" ht="12" customHeight="1" thickBot="1" x14ac:dyDescent="0.45">
      <c r="B4" s="5"/>
      <c r="C4" s="6"/>
    </row>
    <row r="5" spans="2:5" ht="15" x14ac:dyDescent="0.35">
      <c r="B5" s="7" t="s">
        <v>2</v>
      </c>
      <c r="C5" s="44" t="s">
        <v>428</v>
      </c>
      <c r="E5" s="8" t="s">
        <v>3</v>
      </c>
    </row>
    <row r="6" spans="2:5" ht="15.4" thickBot="1" x14ac:dyDescent="0.4">
      <c r="B6" s="9" t="s">
        <v>327</v>
      </c>
      <c r="C6" s="45" t="s">
        <v>414</v>
      </c>
    </row>
    <row r="7" spans="2:5" ht="12" customHeight="1" thickBot="1" x14ac:dyDescent="0.4">
      <c r="B7" s="10"/>
      <c r="C7" s="41"/>
    </row>
    <row r="8" spans="2:5" ht="15" x14ac:dyDescent="0.35">
      <c r="B8" s="7" t="s">
        <v>4</v>
      </c>
      <c r="C8" s="44" t="s">
        <v>429</v>
      </c>
    </row>
    <row r="9" spans="2:5" ht="15" x14ac:dyDescent="0.35">
      <c r="B9" s="11" t="s">
        <v>5</v>
      </c>
      <c r="C9" s="98">
        <v>43160</v>
      </c>
    </row>
    <row r="10" spans="2:5" ht="15.4" thickBot="1" x14ac:dyDescent="0.4">
      <c r="B10" s="9" t="s">
        <v>6</v>
      </c>
      <c r="C10" s="100">
        <v>43831</v>
      </c>
    </row>
    <row r="11" spans="2:5" ht="12" customHeight="1" thickBot="1" x14ac:dyDescent="0.4">
      <c r="B11" s="10"/>
      <c r="C11" s="41"/>
    </row>
    <row r="12" spans="2:5" ht="30" x14ac:dyDescent="0.35">
      <c r="B12" s="7" t="s">
        <v>7</v>
      </c>
      <c r="C12" s="44" t="s">
        <v>430</v>
      </c>
    </row>
    <row r="13" spans="2:5" ht="37.15" customHeight="1" thickBot="1" x14ac:dyDescent="0.4">
      <c r="B13" s="9" t="s">
        <v>8</v>
      </c>
      <c r="C13" s="99" t="s">
        <v>416</v>
      </c>
    </row>
    <row r="14" spans="2:5" ht="12" customHeight="1" thickBot="1" x14ac:dyDescent="0.45">
      <c r="B14" s="12"/>
      <c r="C14" s="42"/>
    </row>
    <row r="15" spans="2:5" ht="59.45" customHeight="1" thickBot="1" x14ac:dyDescent="0.4">
      <c r="B15" s="13" t="s">
        <v>9</v>
      </c>
      <c r="C15" s="43" t="s">
        <v>431</v>
      </c>
      <c r="E15" s="4"/>
    </row>
    <row r="16" spans="2:5" ht="12" customHeight="1" x14ac:dyDescent="0.4">
      <c r="B16" s="5"/>
      <c r="C16" s="6"/>
    </row>
    <row r="17" spans="2:6" ht="15.4" thickBot="1" x14ac:dyDescent="0.4">
      <c r="B17" s="8" t="s">
        <v>11</v>
      </c>
    </row>
    <row r="18" spans="2:6" ht="14.25" thickBot="1" x14ac:dyDescent="0.45">
      <c r="E18" s="15" t="s">
        <v>10</v>
      </c>
      <c r="F18" s="14"/>
    </row>
    <row r="19" spans="2:6" ht="13.5" x14ac:dyDescent="0.35"/>
    <row r="20" spans="2:6" ht="13.5" x14ac:dyDescent="0.35"/>
    <row r="21" spans="2:6" ht="13.5" x14ac:dyDescent="0.35"/>
    <row r="22" spans="2:6" ht="13.5" x14ac:dyDescent="0.35"/>
    <row r="23" spans="2:6" ht="13.5" x14ac:dyDescent="0.35"/>
    <row r="24" spans="2:6" ht="13.5" x14ac:dyDescent="0.35"/>
    <row r="25" spans="2:6" ht="13.5" x14ac:dyDescent="0.35"/>
    <row r="26" spans="2:6" ht="13.5" x14ac:dyDescent="0.35"/>
    <row r="27" spans="2:6" ht="13.5" x14ac:dyDescent="0.35"/>
    <row r="28" spans="2:6" ht="13.5" x14ac:dyDescent="0.35"/>
    <row r="29" spans="2:6" ht="13.5" x14ac:dyDescent="0.35"/>
    <row r="30" spans="2:6" ht="13.5" x14ac:dyDescent="0.35"/>
    <row r="31" spans="2:6" ht="13.5" x14ac:dyDescent="0.35"/>
    <row r="32" spans="2:6" ht="13.5" x14ac:dyDescent="0.35"/>
    <row r="33" ht="13.5" x14ac:dyDescent="0.35"/>
    <row r="34" ht="13.5" x14ac:dyDescent="0.35"/>
    <row r="35" ht="13.5" x14ac:dyDescent="0.35"/>
    <row r="36" ht="13.5" x14ac:dyDescent="0.35"/>
    <row r="37" ht="13.5" x14ac:dyDescent="0.35"/>
    <row r="38" ht="13.5" x14ac:dyDescent="0.35"/>
    <row r="39" ht="13.5" x14ac:dyDescent="0.35"/>
    <row r="40" ht="13.5" x14ac:dyDescent="0.35"/>
    <row r="41" ht="13.5" x14ac:dyDescent="0.35"/>
    <row r="42" ht="13.5" x14ac:dyDescent="0.35"/>
    <row r="43" ht="13.5" x14ac:dyDescent="0.35"/>
    <row r="44" ht="13.5" x14ac:dyDescent="0.35"/>
    <row r="45" ht="13.5" x14ac:dyDescent="0.35"/>
    <row r="46" ht="13.5" x14ac:dyDescent="0.35"/>
    <row r="47" ht="13.5" x14ac:dyDescent="0.35"/>
    <row r="48" ht="13.5" x14ac:dyDescent="0.35"/>
    <row r="49" ht="13.5" x14ac:dyDescent="0.35"/>
    <row r="50" ht="13.5" x14ac:dyDescent="0.35"/>
    <row r="51" ht="13.5" x14ac:dyDescent="0.35"/>
    <row r="52" ht="13.5" x14ac:dyDescent="0.35"/>
    <row r="53" ht="13.5" x14ac:dyDescent="0.35"/>
    <row r="54" ht="13.5" x14ac:dyDescent="0.35"/>
    <row r="55" ht="13.5" x14ac:dyDescent="0.35"/>
    <row r="56" ht="13.5" x14ac:dyDescent="0.35"/>
    <row r="57" ht="13.5" x14ac:dyDescent="0.35"/>
    <row r="58" ht="13.5" x14ac:dyDescent="0.35"/>
    <row r="59" ht="13.5" x14ac:dyDescent="0.35"/>
    <row r="60" ht="13.5" x14ac:dyDescent="0.35"/>
    <row r="61" ht="13.5" x14ac:dyDescent="0.35"/>
    <row r="62" ht="13.9" customHeight="1" x14ac:dyDescent="0.35"/>
  </sheetData>
  <hyperlinks>
    <hyperlink ref="C13" r:id="rId1" xr:uid="{6946BC7D-A241-417A-8BEF-490A7BD7790A}"/>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zoomScale="85" zoomScaleNormal="85" workbookViewId="0">
      <selection activeCell="B45" sqref="B45"/>
    </sheetView>
  </sheetViews>
  <sheetFormatPr defaultColWidth="0" defaultRowHeight="13.5" zeroHeight="1" x14ac:dyDescent="0.35"/>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27" ht="18.75" x14ac:dyDescent="0.35">
      <c r="B1" s="102" t="s">
        <v>263</v>
      </c>
      <c r="C1" s="102"/>
      <c r="D1" s="102"/>
      <c r="E1" s="102"/>
      <c r="F1" s="102"/>
    </row>
    <row r="2" spans="2:27" ht="13.9" thickBot="1" x14ac:dyDescent="0.4"/>
    <row r="3" spans="2:27" ht="15.4" thickBot="1" x14ac:dyDescent="0.4">
      <c r="B3" s="107" t="s">
        <v>2</v>
      </c>
      <c r="C3" s="108"/>
      <c r="D3" s="124" t="str">
        <f>'Cover sheet'!C5</f>
        <v>Anglian Water</v>
      </c>
      <c r="E3" s="125"/>
      <c r="F3" s="126"/>
    </row>
    <row r="4" spans="2:27" ht="15.4" thickBot="1" x14ac:dyDescent="0.4">
      <c r="B4" s="107" t="s">
        <v>327</v>
      </c>
      <c r="C4" s="108"/>
      <c r="D4" s="124" t="str">
        <f>'Cover sheet'!C6</f>
        <v>South Essex</v>
      </c>
      <c r="E4" s="125"/>
      <c r="F4" s="126"/>
    </row>
    <row r="5" spans="2:27" ht="15.4" thickBot="1" x14ac:dyDescent="0.4">
      <c r="C5" s="40"/>
      <c r="D5" s="23"/>
    </row>
    <row r="6" spans="2:27" ht="13.9" thickBot="1" x14ac:dyDescent="0.4">
      <c r="B6" s="67" t="s">
        <v>331</v>
      </c>
      <c r="C6" s="66" t="s">
        <v>19</v>
      </c>
      <c r="D6" s="18" t="s">
        <v>20</v>
      </c>
      <c r="E6" s="18" t="s">
        <v>21</v>
      </c>
      <c r="F6" s="81" t="s">
        <v>330</v>
      </c>
      <c r="H6" s="18" t="s">
        <v>307</v>
      </c>
      <c r="I6" s="18" t="s">
        <v>308</v>
      </c>
      <c r="J6" s="18" t="s">
        <v>309</v>
      </c>
      <c r="K6" s="18" t="s">
        <v>310</v>
      </c>
      <c r="L6" s="18" t="s">
        <v>311</v>
      </c>
      <c r="M6" s="18" t="s">
        <v>312</v>
      </c>
      <c r="N6" s="18" t="s">
        <v>313</v>
      </c>
      <c r="O6" s="18" t="s">
        <v>314</v>
      </c>
      <c r="P6" s="18" t="s">
        <v>315</v>
      </c>
      <c r="Q6" s="18" t="s">
        <v>316</v>
      </c>
      <c r="R6" s="18" t="s">
        <v>317</v>
      </c>
      <c r="S6" s="18" t="s">
        <v>318</v>
      </c>
      <c r="T6" s="18" t="s">
        <v>319</v>
      </c>
      <c r="U6" s="18" t="s">
        <v>320</v>
      </c>
      <c r="V6" s="18" t="s">
        <v>321</v>
      </c>
      <c r="W6" s="18" t="s">
        <v>322</v>
      </c>
      <c r="X6" s="18" t="s">
        <v>323</v>
      </c>
      <c r="Y6" s="18" t="s">
        <v>324</v>
      </c>
      <c r="Z6" s="18" t="s">
        <v>325</v>
      </c>
      <c r="AA6" s="18" t="s">
        <v>326</v>
      </c>
    </row>
    <row r="7" spans="2:27" ht="38.25" x14ac:dyDescent="0.35">
      <c r="B7" s="60">
        <v>1</v>
      </c>
      <c r="C7" s="30" t="s">
        <v>264</v>
      </c>
      <c r="D7" s="37" t="s">
        <v>265</v>
      </c>
      <c r="E7" s="37" t="s">
        <v>266</v>
      </c>
      <c r="F7" s="37" t="s">
        <v>24</v>
      </c>
      <c r="H7" s="90" t="s">
        <v>387</v>
      </c>
      <c r="I7" s="90" t="s">
        <v>391</v>
      </c>
      <c r="J7" s="90" t="s">
        <v>394</v>
      </c>
      <c r="K7" s="90" t="s">
        <v>396</v>
      </c>
      <c r="L7" s="90" t="s">
        <v>399</v>
      </c>
      <c r="M7" s="90" t="s">
        <v>402</v>
      </c>
      <c r="N7" s="88" t="s">
        <v>405</v>
      </c>
      <c r="O7" s="88" t="s">
        <v>408</v>
      </c>
      <c r="P7" s="88" t="s">
        <v>411</v>
      </c>
      <c r="Q7" s="88" t="s">
        <v>412</v>
      </c>
      <c r="R7" s="88" t="s">
        <v>413</v>
      </c>
      <c r="S7" s="33"/>
      <c r="T7" s="33"/>
      <c r="U7" s="33"/>
      <c r="V7" s="33"/>
      <c r="W7" s="33"/>
      <c r="X7" s="33"/>
      <c r="Y7" s="33"/>
      <c r="Z7" s="33"/>
      <c r="AA7" s="33"/>
    </row>
    <row r="8" spans="2:27" ht="38.25" x14ac:dyDescent="0.35">
      <c r="B8" s="60">
        <v>2</v>
      </c>
      <c r="C8" s="26" t="s">
        <v>267</v>
      </c>
      <c r="D8" s="37" t="s">
        <v>268</v>
      </c>
      <c r="E8" s="37" t="s">
        <v>266</v>
      </c>
      <c r="F8" s="37" t="s">
        <v>24</v>
      </c>
      <c r="H8" s="91" t="s">
        <v>388</v>
      </c>
      <c r="I8" s="91" t="s">
        <v>392</v>
      </c>
      <c r="J8" s="91" t="s">
        <v>395</v>
      </c>
      <c r="K8" s="91" t="s">
        <v>397</v>
      </c>
      <c r="L8" s="91" t="s">
        <v>400</v>
      </c>
      <c r="M8" s="91" t="s">
        <v>403</v>
      </c>
      <c r="N8" s="91" t="s">
        <v>406</v>
      </c>
      <c r="O8" s="88" t="s">
        <v>409</v>
      </c>
      <c r="P8" s="91" t="s">
        <v>406</v>
      </c>
      <c r="Q8" s="88" t="s">
        <v>409</v>
      </c>
      <c r="R8" s="91" t="s">
        <v>406</v>
      </c>
      <c r="S8" s="33"/>
      <c r="T8" s="33"/>
      <c r="U8" s="33"/>
      <c r="V8" s="33"/>
      <c r="W8" s="33"/>
      <c r="X8" s="33"/>
      <c r="Y8" s="33"/>
      <c r="Z8" s="33"/>
      <c r="AA8" s="33"/>
    </row>
    <row r="9" spans="2:27" ht="38.25" x14ac:dyDescent="0.35">
      <c r="B9" s="60">
        <v>3</v>
      </c>
      <c r="C9" s="26" t="s">
        <v>270</v>
      </c>
      <c r="D9" s="37" t="s">
        <v>271</v>
      </c>
      <c r="E9" s="37" t="s">
        <v>266</v>
      </c>
      <c r="F9" s="37" t="s">
        <v>24</v>
      </c>
      <c r="H9" s="88" t="s">
        <v>389</v>
      </c>
      <c r="I9" s="88" t="s">
        <v>389</v>
      </c>
      <c r="J9" s="88" t="s">
        <v>389</v>
      </c>
      <c r="K9" s="88" t="s">
        <v>398</v>
      </c>
      <c r="L9" s="88" t="s">
        <v>401</v>
      </c>
      <c r="M9" s="88" t="s">
        <v>404</v>
      </c>
      <c r="N9" s="88" t="s">
        <v>407</v>
      </c>
      <c r="O9" s="88" t="s">
        <v>410</v>
      </c>
      <c r="P9" s="88" t="s">
        <v>407</v>
      </c>
      <c r="Q9" s="88" t="s">
        <v>410</v>
      </c>
      <c r="R9" s="88" t="s">
        <v>407</v>
      </c>
      <c r="S9" s="33"/>
      <c r="T9" s="33"/>
      <c r="U9" s="33"/>
      <c r="V9" s="33"/>
      <c r="W9" s="33"/>
      <c r="X9" s="33"/>
      <c r="Y9" s="33"/>
      <c r="Z9" s="33"/>
      <c r="AA9" s="33"/>
    </row>
    <row r="10" spans="2:27" ht="38.25" x14ac:dyDescent="0.35">
      <c r="B10" s="60">
        <v>4</v>
      </c>
      <c r="C10" s="26" t="s">
        <v>273</v>
      </c>
      <c r="D10" s="37" t="s">
        <v>274</v>
      </c>
      <c r="E10" s="37" t="s">
        <v>275</v>
      </c>
      <c r="F10" s="37" t="s">
        <v>24</v>
      </c>
      <c r="H10" s="88" t="s">
        <v>390</v>
      </c>
      <c r="I10" s="88" t="s">
        <v>393</v>
      </c>
      <c r="J10" s="88" t="s">
        <v>393</v>
      </c>
      <c r="K10" s="88" t="s">
        <v>393</v>
      </c>
      <c r="L10" s="88" t="s">
        <v>393</v>
      </c>
      <c r="M10" s="88" t="s">
        <v>390</v>
      </c>
      <c r="N10" s="88" t="s">
        <v>390</v>
      </c>
      <c r="O10" s="88" t="s">
        <v>390</v>
      </c>
      <c r="P10" s="88" t="s">
        <v>390</v>
      </c>
      <c r="Q10" s="88" t="s">
        <v>390</v>
      </c>
      <c r="R10" s="88" t="s">
        <v>390</v>
      </c>
      <c r="S10" s="33"/>
      <c r="T10" s="33"/>
      <c r="U10" s="33"/>
      <c r="V10" s="33"/>
      <c r="W10" s="33"/>
      <c r="X10" s="33"/>
      <c r="Y10" s="33"/>
      <c r="Z10" s="33"/>
      <c r="AA10" s="33"/>
    </row>
    <row r="11" spans="2:27" ht="38.25" x14ac:dyDescent="0.35">
      <c r="B11" s="60">
        <v>5</v>
      </c>
      <c r="C11" s="26" t="s">
        <v>277</v>
      </c>
      <c r="D11" s="37" t="s">
        <v>278</v>
      </c>
      <c r="E11" s="37" t="s">
        <v>47</v>
      </c>
      <c r="F11" s="37" t="s">
        <v>24</v>
      </c>
      <c r="H11" s="92" t="s">
        <v>61</v>
      </c>
      <c r="I11" s="92" t="s">
        <v>61</v>
      </c>
      <c r="J11" s="92" t="s">
        <v>61</v>
      </c>
      <c r="K11" s="92" t="s">
        <v>62</v>
      </c>
      <c r="L11" s="92" t="s">
        <v>72</v>
      </c>
      <c r="M11" s="92" t="s">
        <v>57</v>
      </c>
      <c r="N11" s="92" t="s">
        <v>57</v>
      </c>
      <c r="O11" s="92" t="s">
        <v>57</v>
      </c>
      <c r="P11" s="92" t="s">
        <v>57</v>
      </c>
      <c r="Q11" s="92" t="s">
        <v>57</v>
      </c>
      <c r="R11" s="92" t="s">
        <v>57</v>
      </c>
      <c r="S11" s="33"/>
      <c r="T11" s="33"/>
      <c r="U11" s="33"/>
      <c r="V11" s="33"/>
      <c r="W11" s="33"/>
      <c r="X11" s="33"/>
      <c r="Y11" s="33"/>
      <c r="Z11" s="33"/>
      <c r="AA11" s="33"/>
    </row>
    <row r="12" spans="2:27" ht="38.65" customHeight="1" x14ac:dyDescent="0.35">
      <c r="B12" s="60">
        <v>6</v>
      </c>
      <c r="C12" s="26" t="s">
        <v>365</v>
      </c>
      <c r="D12" s="37" t="s">
        <v>24</v>
      </c>
      <c r="E12" s="37" t="s">
        <v>266</v>
      </c>
      <c r="F12" s="37" t="s">
        <v>24</v>
      </c>
      <c r="H12" s="33"/>
      <c r="I12" s="33"/>
      <c r="J12" s="33"/>
      <c r="K12" s="33"/>
      <c r="L12" s="33"/>
      <c r="M12" s="33"/>
      <c r="N12" s="33"/>
      <c r="O12" s="33"/>
      <c r="P12" s="33"/>
      <c r="Q12" s="33"/>
      <c r="R12" s="33"/>
      <c r="S12" s="33"/>
      <c r="T12" s="33"/>
      <c r="U12" s="33"/>
      <c r="V12" s="33"/>
      <c r="W12" s="33"/>
      <c r="X12" s="33"/>
      <c r="Y12" s="33"/>
      <c r="Z12" s="33"/>
      <c r="AA12" s="33"/>
    </row>
    <row r="13" spans="2:27" ht="38.25" x14ac:dyDescent="0.35">
      <c r="B13" s="60">
        <v>7</v>
      </c>
      <c r="C13" s="26" t="s">
        <v>280</v>
      </c>
      <c r="D13" s="37" t="s">
        <v>281</v>
      </c>
      <c r="E13" s="37" t="s">
        <v>44</v>
      </c>
      <c r="F13" s="37">
        <v>1</v>
      </c>
      <c r="H13" s="93">
        <v>15</v>
      </c>
      <c r="I13" s="93">
        <v>6.5</v>
      </c>
      <c r="J13" s="93">
        <v>12</v>
      </c>
      <c r="K13" s="93">
        <v>15.1</v>
      </c>
      <c r="L13" s="93">
        <v>3.4</v>
      </c>
      <c r="M13" s="93">
        <v>1.327276301786136</v>
      </c>
      <c r="N13" s="93">
        <v>0.53694982821432224</v>
      </c>
      <c r="O13" s="93">
        <v>1.3950132113984097</v>
      </c>
      <c r="P13" s="93">
        <v>1.2805728960436897</v>
      </c>
      <c r="Q13" s="93">
        <v>8.3526024425209372E-2</v>
      </c>
      <c r="R13" s="93">
        <v>1.1705030454193088</v>
      </c>
      <c r="S13" s="33"/>
      <c r="T13" s="33"/>
      <c r="U13" s="33"/>
      <c r="V13" s="33"/>
      <c r="W13" s="33"/>
      <c r="X13" s="33"/>
      <c r="Y13" s="33"/>
      <c r="Z13" s="33"/>
      <c r="AA13" s="33"/>
    </row>
    <row r="14" spans="2:27" ht="38.25" x14ac:dyDescent="0.35">
      <c r="B14" s="60">
        <v>8</v>
      </c>
      <c r="C14" s="26" t="s">
        <v>283</v>
      </c>
      <c r="D14" s="37" t="s">
        <v>284</v>
      </c>
      <c r="E14" s="37" t="s">
        <v>285</v>
      </c>
      <c r="F14" s="37">
        <v>2</v>
      </c>
      <c r="H14" s="88">
        <v>137856.95192574151</v>
      </c>
      <c r="I14" s="88">
        <v>59738.012501154677</v>
      </c>
      <c r="J14" s="88">
        <v>110285.56154059325</v>
      </c>
      <c r="K14" s="88">
        <v>143834.04899559251</v>
      </c>
      <c r="L14" s="88">
        <v>32386.474608279103</v>
      </c>
      <c r="M14" s="88">
        <v>10470.146441520274</v>
      </c>
      <c r="N14" s="88">
        <v>5156.0662171719969</v>
      </c>
      <c r="O14" s="88">
        <v>10806.370578633527</v>
      </c>
      <c r="P14" s="88">
        <v>12188.367972606855</v>
      </c>
      <c r="Q14" s="88">
        <v>651.73397392780169</v>
      </c>
      <c r="R14" s="88">
        <v>10927.139948461538</v>
      </c>
      <c r="S14" s="33"/>
      <c r="T14" s="33"/>
      <c r="U14" s="33"/>
      <c r="V14" s="33"/>
      <c r="W14" s="33"/>
      <c r="X14" s="33"/>
      <c r="Y14" s="33"/>
      <c r="Z14" s="33"/>
      <c r="AA14" s="33"/>
    </row>
    <row r="15" spans="2:27" ht="38.25" x14ac:dyDescent="0.35">
      <c r="B15" s="60">
        <v>9</v>
      </c>
      <c r="C15" s="26" t="s">
        <v>368</v>
      </c>
      <c r="D15" s="37" t="s">
        <v>286</v>
      </c>
      <c r="E15" s="37" t="s">
        <v>287</v>
      </c>
      <c r="F15" s="37">
        <v>2</v>
      </c>
      <c r="H15" s="88">
        <v>50252.710484926778</v>
      </c>
      <c r="I15" s="88">
        <v>32852.647309171356</v>
      </c>
      <c r="J15" s="88">
        <v>43966.579921210418</v>
      </c>
      <c r="K15" s="88">
        <v>288397.45817463216</v>
      </c>
      <c r="L15" s="88">
        <v>65863.39515130916</v>
      </c>
      <c r="M15" s="88">
        <v>13660.733862707066</v>
      </c>
      <c r="N15" s="88">
        <v>2554.4097122246094</v>
      </c>
      <c r="O15" s="88">
        <v>0</v>
      </c>
      <c r="P15" s="88">
        <v>10990.191800871729</v>
      </c>
      <c r="Q15" s="88">
        <v>0</v>
      </c>
      <c r="R15" s="88">
        <v>9806.1619212783007</v>
      </c>
      <c r="S15" s="33"/>
      <c r="T15" s="33"/>
      <c r="U15" s="33"/>
      <c r="V15" s="33"/>
      <c r="W15" s="33"/>
      <c r="X15" s="33"/>
      <c r="Y15" s="33"/>
      <c r="Z15" s="33"/>
      <c r="AA15" s="33"/>
    </row>
    <row r="16" spans="2:27" ht="38.25" x14ac:dyDescent="0.35">
      <c r="B16" s="60">
        <v>10</v>
      </c>
      <c r="C16" s="26" t="s">
        <v>369</v>
      </c>
      <c r="D16" s="37" t="s">
        <v>288</v>
      </c>
      <c r="E16" s="37" t="s">
        <v>287</v>
      </c>
      <c r="F16" s="37">
        <v>2</v>
      </c>
      <c r="H16" s="88">
        <v>6831.6331565450355</v>
      </c>
      <c r="I16" s="88">
        <v>2183.4188813724454</v>
      </c>
      <c r="J16" s="88">
        <v>5535.640889757643</v>
      </c>
      <c r="K16" s="88">
        <v>110041.78511998421</v>
      </c>
      <c r="L16" s="88">
        <v>4207.5851365864382</v>
      </c>
      <c r="M16" s="88">
        <v>1317.0489217126037</v>
      </c>
      <c r="N16" s="88">
        <v>2390.8869804642809</v>
      </c>
      <c r="O16" s="88">
        <v>3178.2384997464096</v>
      </c>
      <c r="P16" s="88">
        <v>6090.1184444025112</v>
      </c>
      <c r="Q16" s="88">
        <v>208.9127475991136</v>
      </c>
      <c r="R16" s="88">
        <v>5444.5395704543771</v>
      </c>
      <c r="S16" s="33"/>
      <c r="T16" s="33"/>
      <c r="U16" s="33"/>
      <c r="V16" s="33"/>
      <c r="W16" s="33"/>
      <c r="X16" s="33"/>
      <c r="Y16" s="33"/>
      <c r="Z16" s="33"/>
      <c r="AA16" s="33"/>
    </row>
    <row r="17" spans="1:27" ht="38.25" x14ac:dyDescent="0.35">
      <c r="B17" s="60">
        <v>11</v>
      </c>
      <c r="C17" s="26" t="s">
        <v>375</v>
      </c>
      <c r="D17" s="37" t="s">
        <v>289</v>
      </c>
      <c r="E17" s="37" t="s">
        <v>287</v>
      </c>
      <c r="F17" s="37">
        <v>2</v>
      </c>
      <c r="H17" s="88">
        <v>0</v>
      </c>
      <c r="I17" s="88">
        <v>0</v>
      </c>
      <c r="J17" s="88">
        <v>0</v>
      </c>
      <c r="K17" s="88">
        <v>0</v>
      </c>
      <c r="L17" s="88">
        <v>0</v>
      </c>
      <c r="M17" s="88">
        <v>1806.9350173749647</v>
      </c>
      <c r="N17" s="88">
        <v>3682.6799955162915</v>
      </c>
      <c r="O17" s="88">
        <v>1226.2206364721806</v>
      </c>
      <c r="P17" s="88">
        <v>8608.3184694575575</v>
      </c>
      <c r="Q17" s="88">
        <v>74.711153688747089</v>
      </c>
      <c r="R17" s="88">
        <v>7715.072086357537</v>
      </c>
      <c r="S17" s="33"/>
      <c r="T17" s="33"/>
      <c r="U17" s="33"/>
      <c r="V17" s="33"/>
      <c r="W17" s="33"/>
      <c r="X17" s="33"/>
      <c r="Y17" s="33"/>
      <c r="Z17" s="33"/>
      <c r="AA17" s="33"/>
    </row>
    <row r="18" spans="1:27" ht="38.25" x14ac:dyDescent="0.35">
      <c r="B18" s="60">
        <v>12</v>
      </c>
      <c r="C18" s="26" t="s">
        <v>376</v>
      </c>
      <c r="D18" s="37" t="s">
        <v>290</v>
      </c>
      <c r="E18" s="37" t="s">
        <v>287</v>
      </c>
      <c r="F18" s="37">
        <v>2</v>
      </c>
      <c r="H18" s="88">
        <v>981.29757339919433</v>
      </c>
      <c r="I18" s="88">
        <v>424.25574206542876</v>
      </c>
      <c r="J18" s="88">
        <v>814.55844017329048</v>
      </c>
      <c r="K18" s="88">
        <v>5119.9160885066894</v>
      </c>
      <c r="L18" s="88">
        <v>495.87560857336882</v>
      </c>
      <c r="M18" s="88">
        <v>267.72295665789068</v>
      </c>
      <c r="N18" s="88">
        <v>73.96213153914826</v>
      </c>
      <c r="O18" s="88">
        <v>0</v>
      </c>
      <c r="P18" s="88">
        <v>171.92066044782629</v>
      </c>
      <c r="Q18" s="88">
        <v>0</v>
      </c>
      <c r="R18" s="88">
        <v>151.64186548989022</v>
      </c>
      <c r="S18" s="33"/>
      <c r="T18" s="33"/>
      <c r="U18" s="33"/>
      <c r="V18" s="33"/>
      <c r="W18" s="33"/>
      <c r="X18" s="33"/>
      <c r="Y18" s="33"/>
      <c r="Z18" s="33"/>
      <c r="AA18" s="33"/>
    </row>
    <row r="19" spans="1:27" ht="38.25" x14ac:dyDescent="0.35">
      <c r="B19" s="60">
        <v>13</v>
      </c>
      <c r="C19" s="26" t="s">
        <v>377</v>
      </c>
      <c r="D19" s="37" t="s">
        <v>291</v>
      </c>
      <c r="E19" s="37" t="s">
        <v>287</v>
      </c>
      <c r="F19" s="37">
        <v>2</v>
      </c>
      <c r="H19" s="88">
        <v>4973.0240334127775</v>
      </c>
      <c r="I19" s="88">
        <v>2154.9770811455351</v>
      </c>
      <c r="J19" s="88">
        <v>3978.4192267302224</v>
      </c>
      <c r="K19" s="88">
        <v>22681.118004456366</v>
      </c>
      <c r="L19" s="88">
        <v>3844.5330319002519</v>
      </c>
      <c r="M19" s="88">
        <v>5649.6253236057182</v>
      </c>
      <c r="N19" s="88">
        <v>3362.6723094835302</v>
      </c>
      <c r="O19" s="88">
        <v>3514.5578301784612</v>
      </c>
      <c r="P19" s="88">
        <v>8020.4349821465194</v>
      </c>
      <c r="Q19" s="88">
        <v>212.10476886938969</v>
      </c>
      <c r="R19" s="88">
        <v>7155.8351384884409</v>
      </c>
      <c r="S19" s="33"/>
      <c r="T19" s="33"/>
      <c r="U19" s="33"/>
      <c r="V19" s="33"/>
      <c r="W19" s="33"/>
      <c r="X19" s="33"/>
      <c r="Y19" s="33"/>
      <c r="Z19" s="33"/>
      <c r="AA19" s="33"/>
    </row>
    <row r="20" spans="1:27" ht="38.25" x14ac:dyDescent="0.35">
      <c r="B20" s="60">
        <v>14</v>
      </c>
      <c r="C20" s="26" t="s">
        <v>378</v>
      </c>
      <c r="D20" s="37" t="s">
        <v>292</v>
      </c>
      <c r="E20" s="37" t="s">
        <v>287</v>
      </c>
      <c r="F20" s="37">
        <v>2</v>
      </c>
      <c r="H20" s="88">
        <v>63038.665248283782</v>
      </c>
      <c r="I20" s="88">
        <v>37615.299013754768</v>
      </c>
      <c r="J20" s="88">
        <v>54295.198477871571</v>
      </c>
      <c r="K20" s="88">
        <v>426240.27738757944</v>
      </c>
      <c r="L20" s="88">
        <v>74411.388928369211</v>
      </c>
      <c r="M20" s="88">
        <v>22702.066082058242</v>
      </c>
      <c r="N20" s="88">
        <v>12064.61112922786</v>
      </c>
      <c r="O20" s="88">
        <v>7919.0169663970519</v>
      </c>
      <c r="P20" s="88">
        <v>33880.984357326146</v>
      </c>
      <c r="Q20" s="88">
        <v>495.72867015725035</v>
      </c>
      <c r="R20" s="88">
        <v>30273.250582068547</v>
      </c>
      <c r="S20" s="33"/>
      <c r="T20" s="33"/>
      <c r="U20" s="33"/>
      <c r="V20" s="33"/>
      <c r="W20" s="33"/>
      <c r="X20" s="33"/>
      <c r="Y20" s="33"/>
      <c r="Z20" s="33"/>
      <c r="AA20" s="33"/>
    </row>
    <row r="21" spans="1:27" ht="38.25" x14ac:dyDescent="0.35">
      <c r="B21" s="60">
        <v>15</v>
      </c>
      <c r="C21" s="26" t="s">
        <v>293</v>
      </c>
      <c r="D21" s="37" t="s">
        <v>294</v>
      </c>
      <c r="E21" s="37" t="s">
        <v>295</v>
      </c>
      <c r="F21" s="37">
        <v>2</v>
      </c>
      <c r="H21" s="88">
        <v>41.408389525557673</v>
      </c>
      <c r="I21" s="88">
        <v>58.6495343979959</v>
      </c>
      <c r="J21" s="88">
        <v>44.885495543990658</v>
      </c>
      <c r="K21" s="88">
        <v>277.01315931586242</v>
      </c>
      <c r="L21" s="88">
        <v>216.35877672830443</v>
      </c>
      <c r="M21" s="88">
        <v>160.31024872043224</v>
      </c>
      <c r="N21" s="88">
        <v>167.3364213103039</v>
      </c>
      <c r="O21" s="88">
        <v>40.757987190695964</v>
      </c>
      <c r="P21" s="88">
        <v>210.76348180877494</v>
      </c>
      <c r="Q21" s="88">
        <v>43.518354517955544</v>
      </c>
      <c r="R21" s="88">
        <v>210.17186277845403</v>
      </c>
      <c r="S21" s="33"/>
      <c r="T21" s="33"/>
      <c r="U21" s="33"/>
      <c r="V21" s="33"/>
      <c r="W21" s="33"/>
      <c r="X21" s="33"/>
      <c r="Y21" s="33"/>
      <c r="Z21" s="33"/>
      <c r="AA21" s="33"/>
    </row>
    <row r="22" spans="1:27" ht="38.25" x14ac:dyDescent="0.35">
      <c r="B22" s="60">
        <v>16</v>
      </c>
      <c r="C22" s="26" t="s">
        <v>297</v>
      </c>
      <c r="D22" s="37" t="s">
        <v>298</v>
      </c>
      <c r="E22" s="37" t="s">
        <v>295</v>
      </c>
      <c r="F22" s="37">
        <v>2</v>
      </c>
      <c r="H22" s="88">
        <v>45.727592528115956</v>
      </c>
      <c r="I22" s="88">
        <v>62.967108276372102</v>
      </c>
      <c r="J22" s="88">
        <v>49.23146576887757</v>
      </c>
      <c r="K22" s="88">
        <v>296.34170793637372</v>
      </c>
      <c r="L22" s="88">
        <v>229.76069432807944</v>
      </c>
      <c r="M22" s="88">
        <v>216.8266337902518</v>
      </c>
      <c r="N22" s="88">
        <v>233.98867704699626</v>
      </c>
      <c r="O22" s="88">
        <v>73.281005021747248</v>
      </c>
      <c r="P22" s="88">
        <v>277.97802325523048</v>
      </c>
      <c r="Q22" s="88">
        <v>76.063039520503267</v>
      </c>
      <c r="R22" s="88">
        <v>277.04642500099766</v>
      </c>
      <c r="S22" s="33"/>
      <c r="T22" s="33"/>
      <c r="U22" s="33"/>
      <c r="V22" s="33"/>
      <c r="W22" s="33"/>
      <c r="X22" s="33"/>
      <c r="Y22" s="33"/>
      <c r="Z22" s="33"/>
      <c r="AA22" s="33"/>
    </row>
    <row r="23" spans="1:27" ht="38.25" x14ac:dyDescent="0.35">
      <c r="B23" s="60">
        <v>17</v>
      </c>
      <c r="C23" s="26" t="s">
        <v>300</v>
      </c>
      <c r="D23" s="37" t="s">
        <v>301</v>
      </c>
      <c r="E23" s="37" t="s">
        <v>302</v>
      </c>
      <c r="F23" s="37" t="s">
        <v>24</v>
      </c>
      <c r="H23" s="90">
        <v>4</v>
      </c>
      <c r="I23" s="90">
        <v>4</v>
      </c>
      <c r="J23" s="90">
        <v>4</v>
      </c>
      <c r="K23" s="90">
        <v>4</v>
      </c>
      <c r="L23" s="90">
        <v>2</v>
      </c>
      <c r="M23" s="90">
        <v>5</v>
      </c>
      <c r="N23" s="90">
        <v>3</v>
      </c>
      <c r="O23" s="90">
        <v>5</v>
      </c>
      <c r="P23" s="90">
        <v>3</v>
      </c>
      <c r="Q23" s="90">
        <v>5</v>
      </c>
      <c r="R23" s="90">
        <v>3</v>
      </c>
      <c r="S23" s="33"/>
      <c r="T23" s="33"/>
      <c r="U23" s="33"/>
      <c r="V23" s="33"/>
      <c r="W23" s="33"/>
      <c r="X23" s="33"/>
      <c r="Y23" s="33"/>
      <c r="Z23" s="33"/>
      <c r="AA23" s="33"/>
    </row>
    <row r="24" spans="1:27" ht="38.25" x14ac:dyDescent="0.4">
      <c r="A24" s="5"/>
      <c r="B24" s="60">
        <v>18</v>
      </c>
      <c r="C24" s="26" t="s">
        <v>304</v>
      </c>
      <c r="D24" s="37" t="s">
        <v>305</v>
      </c>
      <c r="E24" s="37" t="s">
        <v>302</v>
      </c>
      <c r="F24" s="37" t="s">
        <v>24</v>
      </c>
      <c r="G24" s="5"/>
      <c r="H24" s="94">
        <v>5</v>
      </c>
      <c r="I24" s="94">
        <v>5</v>
      </c>
      <c r="J24" s="94">
        <v>5</v>
      </c>
      <c r="K24" s="94">
        <v>4</v>
      </c>
      <c r="L24" s="94">
        <v>4</v>
      </c>
      <c r="M24" s="94">
        <v>5</v>
      </c>
      <c r="N24" s="94">
        <v>3</v>
      </c>
      <c r="O24" s="94">
        <v>5</v>
      </c>
      <c r="P24" s="94">
        <v>3</v>
      </c>
      <c r="Q24" s="94">
        <v>5</v>
      </c>
      <c r="R24" s="94">
        <v>3</v>
      </c>
      <c r="S24" s="20"/>
      <c r="T24" s="20"/>
      <c r="U24" s="20"/>
      <c r="V24" s="20"/>
      <c r="W24" s="20"/>
      <c r="X24" s="20"/>
      <c r="Y24" s="20"/>
      <c r="Z24" s="20"/>
      <c r="AA24" s="20"/>
    </row>
    <row r="25" spans="1:27" x14ac:dyDescent="0.35"/>
    <row r="26" spans="1:27" x14ac:dyDescent="0.35"/>
    <row r="27" spans="1:27" x14ac:dyDescent="0.35"/>
    <row r="28" spans="1:27" ht="13.9" x14ac:dyDescent="0.4">
      <c r="B28" s="48" t="s">
        <v>333</v>
      </c>
    </row>
    <row r="29" spans="1:27" x14ac:dyDescent="0.35"/>
    <row r="30" spans="1:27" x14ac:dyDescent="0.35">
      <c r="B30" s="49"/>
      <c r="C30" t="s">
        <v>334</v>
      </c>
    </row>
    <row r="31" spans="1:27" x14ac:dyDescent="0.35"/>
    <row r="32" spans="1:27" x14ac:dyDescent="0.35">
      <c r="B32" s="50"/>
      <c r="C32" t="s">
        <v>335</v>
      </c>
    </row>
    <row r="33" spans="2:9" x14ac:dyDescent="0.35"/>
    <row r="34" spans="2:9" x14ac:dyDescent="0.35"/>
    <row r="35" spans="2:9" x14ac:dyDescent="0.35"/>
    <row r="36" spans="2:9" ht="14.25" x14ac:dyDescent="0.45">
      <c r="B36" s="120" t="s">
        <v>342</v>
      </c>
      <c r="C36" s="121"/>
      <c r="D36" s="121"/>
      <c r="E36" s="121"/>
      <c r="F36" s="121"/>
      <c r="G36" s="121"/>
      <c r="H36" s="121"/>
      <c r="I36" s="122"/>
    </row>
    <row r="37" spans="2:9" x14ac:dyDescent="0.35"/>
    <row r="38" spans="2:9" s="6" customFormat="1" x14ac:dyDescent="0.35">
      <c r="B38" s="52" t="s">
        <v>331</v>
      </c>
      <c r="C38" s="123" t="s">
        <v>329</v>
      </c>
      <c r="D38" s="123"/>
      <c r="E38" s="123"/>
      <c r="F38" s="123"/>
      <c r="G38" s="123"/>
      <c r="H38" s="123"/>
      <c r="I38" s="123"/>
    </row>
    <row r="39" spans="2:9" s="6" customFormat="1" ht="42" customHeight="1" x14ac:dyDescent="0.35">
      <c r="B39" s="53">
        <v>1</v>
      </c>
      <c r="C39" s="116" t="s">
        <v>366</v>
      </c>
      <c r="D39" s="103"/>
      <c r="E39" s="103"/>
      <c r="F39" s="103"/>
      <c r="G39" s="103"/>
      <c r="H39" s="103"/>
      <c r="I39" s="103"/>
    </row>
    <row r="40" spans="2:9" s="6" customFormat="1" ht="25.5" customHeight="1" x14ac:dyDescent="0.35">
      <c r="B40" s="53">
        <v>2</v>
      </c>
      <c r="C40" s="116" t="s">
        <v>269</v>
      </c>
      <c r="D40" s="103"/>
      <c r="E40" s="103"/>
      <c r="F40" s="103"/>
      <c r="G40" s="103"/>
      <c r="H40" s="103"/>
      <c r="I40" s="103"/>
    </row>
    <row r="41" spans="2:9" s="6" customFormat="1" ht="27" customHeight="1" x14ac:dyDescent="0.35">
      <c r="B41" s="53">
        <v>3</v>
      </c>
      <c r="C41" s="116" t="s">
        <v>272</v>
      </c>
      <c r="D41" s="103"/>
      <c r="E41" s="103"/>
      <c r="F41" s="103"/>
      <c r="G41" s="103"/>
      <c r="H41" s="103"/>
      <c r="I41" s="103"/>
    </row>
    <row r="42" spans="2:9" s="6" customFormat="1" ht="40.5" customHeight="1" x14ac:dyDescent="0.35">
      <c r="B42" s="53">
        <v>4</v>
      </c>
      <c r="C42" s="116" t="s">
        <v>276</v>
      </c>
      <c r="D42" s="103"/>
      <c r="E42" s="103"/>
      <c r="F42" s="103"/>
      <c r="G42" s="103"/>
      <c r="H42" s="103"/>
      <c r="I42" s="103"/>
    </row>
    <row r="43" spans="2:9" s="6" customFormat="1" ht="40.5" customHeight="1" x14ac:dyDescent="0.35">
      <c r="B43" s="53">
        <v>5</v>
      </c>
      <c r="C43" s="116" t="s">
        <v>279</v>
      </c>
      <c r="D43" s="103"/>
      <c r="E43" s="103"/>
      <c r="F43" s="103"/>
      <c r="G43" s="103"/>
      <c r="H43" s="103"/>
      <c r="I43" s="103"/>
    </row>
    <row r="44" spans="2:9" s="6" customFormat="1" ht="50.65" customHeight="1" x14ac:dyDescent="0.35">
      <c r="B44" s="53">
        <v>6</v>
      </c>
      <c r="C44" s="116" t="s">
        <v>367</v>
      </c>
      <c r="D44" s="103"/>
      <c r="E44" s="103"/>
      <c r="F44" s="103"/>
      <c r="G44" s="103"/>
      <c r="H44" s="103"/>
      <c r="I44" s="103"/>
    </row>
    <row r="45" spans="2:9" s="6" customFormat="1" ht="27.4" customHeight="1" x14ac:dyDescent="0.35">
      <c r="B45" s="53">
        <v>7</v>
      </c>
      <c r="C45" s="116" t="s">
        <v>282</v>
      </c>
      <c r="D45" s="103"/>
      <c r="E45" s="103"/>
      <c r="F45" s="103"/>
      <c r="G45" s="103"/>
      <c r="H45" s="103"/>
      <c r="I45" s="103"/>
    </row>
    <row r="46" spans="2:9" s="6" customFormat="1" ht="37.15" customHeight="1" x14ac:dyDescent="0.35">
      <c r="B46" s="53">
        <v>8</v>
      </c>
      <c r="C46" s="116" t="s">
        <v>370</v>
      </c>
      <c r="D46" s="103"/>
      <c r="E46" s="103"/>
      <c r="F46" s="103"/>
      <c r="G46" s="103"/>
      <c r="H46" s="103"/>
      <c r="I46" s="103"/>
    </row>
    <row r="47" spans="2:9" s="6" customFormat="1" ht="31.5" customHeight="1" x14ac:dyDescent="0.35">
      <c r="B47" s="53">
        <v>9</v>
      </c>
      <c r="C47" s="116" t="s">
        <v>371</v>
      </c>
      <c r="D47" s="103"/>
      <c r="E47" s="103"/>
      <c r="F47" s="103"/>
      <c r="G47" s="103"/>
      <c r="H47" s="103"/>
      <c r="I47" s="103"/>
    </row>
    <row r="48" spans="2:9" s="6" customFormat="1" ht="28.9" customHeight="1" x14ac:dyDescent="0.35">
      <c r="B48" s="53">
        <v>10</v>
      </c>
      <c r="C48" s="116" t="s">
        <v>372</v>
      </c>
      <c r="D48" s="103"/>
      <c r="E48" s="103"/>
      <c r="F48" s="103"/>
      <c r="G48" s="103"/>
      <c r="H48" s="103"/>
      <c r="I48" s="103"/>
    </row>
    <row r="49" spans="2:9" s="6" customFormat="1" ht="33" customHeight="1" x14ac:dyDescent="0.35">
      <c r="B49" s="53">
        <v>11</v>
      </c>
      <c r="C49" s="116" t="s">
        <v>373</v>
      </c>
      <c r="D49" s="103"/>
      <c r="E49" s="103"/>
      <c r="F49" s="103"/>
      <c r="G49" s="103"/>
      <c r="H49" s="103"/>
      <c r="I49" s="103"/>
    </row>
    <row r="50" spans="2:9" s="6" customFormat="1" ht="59.65" customHeight="1" x14ac:dyDescent="0.35">
      <c r="B50" s="53">
        <v>12</v>
      </c>
      <c r="C50" s="116" t="s">
        <v>374</v>
      </c>
      <c r="D50" s="103"/>
      <c r="E50" s="103"/>
      <c r="F50" s="103"/>
      <c r="G50" s="103"/>
      <c r="H50" s="103"/>
      <c r="I50" s="103"/>
    </row>
    <row r="51" spans="2:9" s="6" customFormat="1" ht="25.5" customHeight="1" x14ac:dyDescent="0.35">
      <c r="B51" s="53">
        <v>13</v>
      </c>
      <c r="C51" s="116" t="s">
        <v>380</v>
      </c>
      <c r="D51" s="103"/>
      <c r="E51" s="103"/>
      <c r="F51" s="103"/>
      <c r="G51" s="103"/>
      <c r="H51" s="103"/>
      <c r="I51" s="103"/>
    </row>
    <row r="52" spans="2:9" s="6" customFormat="1" ht="25.9" customHeight="1" x14ac:dyDescent="0.35">
      <c r="B52" s="53">
        <v>14</v>
      </c>
      <c r="C52" s="116" t="s">
        <v>379</v>
      </c>
      <c r="D52" s="103"/>
      <c r="E52" s="103"/>
      <c r="F52" s="103"/>
      <c r="G52" s="103"/>
      <c r="H52" s="103"/>
      <c r="I52" s="103"/>
    </row>
    <row r="53" spans="2:9" s="6" customFormat="1" ht="22.9" customHeight="1" x14ac:dyDescent="0.35">
      <c r="B53" s="53">
        <v>15</v>
      </c>
      <c r="C53" s="116" t="s">
        <v>296</v>
      </c>
      <c r="D53" s="103"/>
      <c r="E53" s="103"/>
      <c r="F53" s="103"/>
      <c r="G53" s="103"/>
      <c r="H53" s="103"/>
      <c r="I53" s="103"/>
    </row>
    <row r="54" spans="2:9" s="6" customFormat="1" ht="28.9" customHeight="1" x14ac:dyDescent="0.35">
      <c r="B54" s="53">
        <v>16</v>
      </c>
      <c r="C54" s="116" t="s">
        <v>299</v>
      </c>
      <c r="D54" s="103"/>
      <c r="E54" s="103"/>
      <c r="F54" s="103"/>
      <c r="G54" s="103"/>
      <c r="H54" s="103"/>
      <c r="I54" s="103"/>
    </row>
    <row r="55" spans="2:9" s="6" customFormat="1" ht="41.65" customHeight="1" x14ac:dyDescent="0.35">
      <c r="B55" s="53">
        <v>17</v>
      </c>
      <c r="C55" s="116" t="s">
        <v>303</v>
      </c>
      <c r="D55" s="103"/>
      <c r="E55" s="103"/>
      <c r="F55" s="103"/>
      <c r="G55" s="103"/>
      <c r="H55" s="103"/>
      <c r="I55" s="103"/>
    </row>
    <row r="56" spans="2:9" s="6" customFormat="1" ht="58.5" customHeight="1" x14ac:dyDescent="0.35">
      <c r="B56" s="53">
        <v>18</v>
      </c>
      <c r="C56" s="116" t="s">
        <v>306</v>
      </c>
      <c r="D56" s="103"/>
      <c r="E56" s="103"/>
      <c r="F56" s="103"/>
      <c r="G56" s="103"/>
      <c r="H56" s="103"/>
      <c r="I56" s="103"/>
    </row>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row r="68" x14ac:dyDescent="0.35"/>
    <row r="69" x14ac:dyDescent="0.35"/>
    <row r="70" x14ac:dyDescent="0.35"/>
    <row r="71" x14ac:dyDescent="0.35"/>
    <row r="72" x14ac:dyDescent="0.35"/>
    <row r="73" x14ac:dyDescent="0.35"/>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tabSelected="1" zoomScale="70" zoomScaleNormal="70" workbookViewId="0">
      <pane ySplit="3" topLeftCell="A4" activePane="bottomLeft" state="frozen"/>
      <selection activeCell="C3" sqref="C3"/>
      <selection pane="bottomLeft" activeCell="D7" sqref="D7"/>
    </sheetView>
  </sheetViews>
  <sheetFormatPr defaultColWidth="0" defaultRowHeight="13.5" x14ac:dyDescent="0.35"/>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18.75" x14ac:dyDescent="0.35">
      <c r="B1" s="102" t="s">
        <v>12</v>
      </c>
      <c r="C1" s="102"/>
      <c r="D1" s="2" t="str">
        <f>'Cover sheet'!C1</f>
        <v>Anglian Water</v>
      </c>
    </row>
    <row r="2" spans="2:6" ht="12" customHeight="1" thickBot="1" x14ac:dyDescent="0.4"/>
    <row r="3" spans="2:6" ht="30" customHeight="1" thickBot="1" x14ac:dyDescent="0.4">
      <c r="B3" s="16" t="s">
        <v>13</v>
      </c>
      <c r="C3" s="17" t="s">
        <v>14</v>
      </c>
      <c r="D3" s="18" t="s">
        <v>15</v>
      </c>
      <c r="E3" s="17" t="s">
        <v>16</v>
      </c>
      <c r="F3" s="17" t="s">
        <v>17</v>
      </c>
    </row>
    <row r="4" spans="2:6" ht="14.45" customHeight="1" x14ac:dyDescent="0.35">
      <c r="B4" s="101">
        <v>43858</v>
      </c>
      <c r="C4" s="19" t="s">
        <v>432</v>
      </c>
      <c r="D4" s="19" t="s">
        <v>433</v>
      </c>
      <c r="E4" s="20"/>
      <c r="F4" s="20"/>
    </row>
    <row r="5" spans="2:6" x14ac:dyDescent="0.35">
      <c r="B5" s="101">
        <v>43929</v>
      </c>
      <c r="C5" s="19" t="s">
        <v>432</v>
      </c>
      <c r="D5" s="19" t="s">
        <v>434</v>
      </c>
      <c r="E5" s="20"/>
      <c r="F5" s="20"/>
    </row>
    <row r="6" spans="2:6" x14ac:dyDescent="0.35">
      <c r="B6" s="101">
        <v>44893</v>
      </c>
      <c r="C6" s="19"/>
      <c r="D6" s="19" t="s">
        <v>435</v>
      </c>
      <c r="E6" s="20"/>
      <c r="F6" s="20"/>
    </row>
    <row r="7" spans="2:6" x14ac:dyDescent="0.35">
      <c r="B7" s="19"/>
      <c r="C7" s="19"/>
      <c r="D7" s="19"/>
      <c r="E7" s="20"/>
      <c r="F7" s="20"/>
    </row>
    <row r="8" spans="2:6" x14ac:dyDescent="0.35">
      <c r="B8" s="19"/>
      <c r="C8" s="19"/>
      <c r="D8" s="19"/>
      <c r="E8" s="20"/>
      <c r="F8" s="20"/>
    </row>
    <row r="9" spans="2:6" x14ac:dyDescent="0.35">
      <c r="B9" s="19"/>
      <c r="C9" s="19"/>
      <c r="D9" s="19"/>
      <c r="E9" s="20"/>
      <c r="F9" s="20"/>
    </row>
    <row r="10" spans="2:6" x14ac:dyDescent="0.35">
      <c r="B10" s="19"/>
      <c r="C10" s="19"/>
      <c r="D10" s="19"/>
      <c r="E10" s="20"/>
      <c r="F10" s="20"/>
    </row>
    <row r="11" spans="2:6" x14ac:dyDescent="0.35">
      <c r="B11" s="20"/>
      <c r="C11" s="20"/>
      <c r="D11" s="20"/>
      <c r="E11" s="20"/>
      <c r="F11" s="20"/>
    </row>
    <row r="12" spans="2:6" x14ac:dyDescent="0.35">
      <c r="B12" s="20"/>
      <c r="C12" s="20"/>
      <c r="D12" s="20"/>
      <c r="E12" s="20"/>
      <c r="F12" s="20"/>
    </row>
    <row r="13" spans="2:6" x14ac:dyDescent="0.35">
      <c r="B13" s="20"/>
      <c r="C13" s="20"/>
      <c r="D13" s="20"/>
      <c r="E13" s="20"/>
      <c r="F13" s="20"/>
    </row>
    <row r="14" spans="2:6" x14ac:dyDescent="0.35">
      <c r="B14" s="20"/>
      <c r="C14" s="20"/>
      <c r="D14" s="20"/>
      <c r="E14" s="20"/>
      <c r="F14" s="20"/>
    </row>
    <row r="15" spans="2:6" x14ac:dyDescent="0.35">
      <c r="B15" s="20"/>
      <c r="C15" s="20"/>
      <c r="D15" s="20"/>
      <c r="E15" s="20"/>
      <c r="F15" s="20"/>
    </row>
    <row r="16" spans="2:6" x14ac:dyDescent="0.35">
      <c r="B16" s="20"/>
      <c r="C16" s="20"/>
      <c r="D16" s="20"/>
      <c r="E16" s="20"/>
      <c r="F16" s="20"/>
    </row>
    <row r="17" spans="2:6" x14ac:dyDescent="0.35">
      <c r="B17" s="20"/>
      <c r="C17" s="20"/>
      <c r="D17" s="20"/>
      <c r="E17" s="20"/>
      <c r="F17" s="20"/>
    </row>
    <row r="18" spans="2:6" x14ac:dyDescent="0.35">
      <c r="B18" s="20"/>
      <c r="C18" s="20"/>
      <c r="D18" s="20"/>
      <c r="E18" s="20"/>
      <c r="F18" s="20"/>
    </row>
    <row r="19" spans="2:6" x14ac:dyDescent="0.35">
      <c r="B19" s="20"/>
      <c r="C19" s="20"/>
      <c r="D19" s="20"/>
      <c r="E19" s="20"/>
      <c r="F19" s="20"/>
    </row>
    <row r="20" spans="2:6" x14ac:dyDescent="0.35">
      <c r="B20" s="20"/>
      <c r="C20" s="20"/>
      <c r="D20" s="20"/>
      <c r="E20" s="20"/>
      <c r="F20" s="20"/>
    </row>
    <row r="21" spans="2:6" x14ac:dyDescent="0.35">
      <c r="B21" s="20"/>
      <c r="C21" s="20"/>
      <c r="D21" s="20"/>
      <c r="E21" s="20"/>
      <c r="F21" s="20"/>
    </row>
    <row r="22" spans="2:6" x14ac:dyDescent="0.35">
      <c r="B22" s="20"/>
      <c r="C22" s="20"/>
      <c r="D22" s="20"/>
      <c r="E22" s="20"/>
      <c r="F22" s="20"/>
    </row>
    <row r="23" spans="2:6" x14ac:dyDescent="0.35">
      <c r="B23" s="20"/>
      <c r="C23" s="20"/>
      <c r="D23" s="20"/>
      <c r="E23" s="20"/>
      <c r="F23" s="20"/>
    </row>
    <row r="24" spans="2:6" x14ac:dyDescent="0.35">
      <c r="B24" s="20"/>
      <c r="C24" s="20"/>
      <c r="D24" s="20"/>
      <c r="E24" s="20"/>
      <c r="F24" s="20"/>
    </row>
    <row r="25" spans="2:6" x14ac:dyDescent="0.35">
      <c r="B25" s="20"/>
      <c r="C25" s="20"/>
      <c r="D25" s="20"/>
      <c r="E25" s="20"/>
      <c r="F25" s="20"/>
    </row>
    <row r="26" spans="2:6" x14ac:dyDescent="0.35">
      <c r="B26" s="20"/>
      <c r="C26" s="20"/>
      <c r="D26" s="20"/>
      <c r="E26" s="20"/>
      <c r="F26" s="20"/>
    </row>
    <row r="27" spans="2:6" x14ac:dyDescent="0.35">
      <c r="B27" s="20"/>
      <c r="C27" s="20"/>
      <c r="D27" s="20"/>
      <c r="E27" s="20"/>
      <c r="F27" s="20"/>
    </row>
    <row r="28" spans="2:6" x14ac:dyDescent="0.35">
      <c r="B28" s="20"/>
      <c r="C28" s="20"/>
      <c r="D28" s="20"/>
      <c r="E28" s="20"/>
      <c r="F28" s="20"/>
    </row>
    <row r="29" spans="2:6" x14ac:dyDescent="0.35">
      <c r="B29" s="20"/>
      <c r="C29" s="20"/>
      <c r="D29" s="20"/>
      <c r="E29" s="20"/>
      <c r="F29" s="20"/>
    </row>
    <row r="30" spans="2:6" x14ac:dyDescent="0.35">
      <c r="B30" s="20"/>
      <c r="C30" s="20"/>
      <c r="D30" s="20"/>
      <c r="E30" s="20"/>
      <c r="F30" s="20"/>
    </row>
    <row r="31" spans="2:6" x14ac:dyDescent="0.35">
      <c r="B31" s="20"/>
      <c r="C31" s="20"/>
      <c r="D31" s="20"/>
      <c r="E31" s="20"/>
      <c r="F31" s="20"/>
    </row>
    <row r="32" spans="2:6" x14ac:dyDescent="0.35">
      <c r="B32" s="20"/>
      <c r="C32" s="20"/>
      <c r="D32" s="20"/>
      <c r="E32" s="20"/>
      <c r="F32" s="20"/>
    </row>
    <row r="33" spans="2:6" x14ac:dyDescent="0.35">
      <c r="B33" s="20"/>
      <c r="C33" s="20"/>
      <c r="D33" s="20"/>
      <c r="E33" s="20"/>
      <c r="F33" s="20"/>
    </row>
    <row r="34" spans="2:6" x14ac:dyDescent="0.35">
      <c r="B34" s="20"/>
      <c r="C34" s="20"/>
      <c r="D34" s="20"/>
      <c r="E34" s="20"/>
      <c r="F34" s="20"/>
    </row>
    <row r="35" spans="2:6" x14ac:dyDescent="0.35">
      <c r="B35" s="20"/>
      <c r="C35" s="20"/>
      <c r="D35" s="20"/>
      <c r="E35" s="20"/>
      <c r="F35" s="20"/>
    </row>
    <row r="36" spans="2:6" x14ac:dyDescent="0.35">
      <c r="B36" s="20"/>
      <c r="C36" s="20"/>
      <c r="D36" s="20"/>
      <c r="E36" s="20"/>
      <c r="F36" s="20"/>
    </row>
    <row r="37" spans="2:6" x14ac:dyDescent="0.3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70" zoomScaleNormal="70" workbookViewId="0">
      <pane ySplit="6" topLeftCell="A7" activePane="bottomLeft" state="frozen"/>
      <selection activeCell="E25" sqref="E25"/>
      <selection pane="bottomLeft" activeCell="J19" sqref="J19"/>
    </sheetView>
  </sheetViews>
  <sheetFormatPr defaultColWidth="0" defaultRowHeight="13.5" zeroHeight="1" x14ac:dyDescent="0.35"/>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9" customWidth="1"/>
    <col min="9" max="9" width="19.25" customWidth="1"/>
    <col min="10" max="11" width="8.75" customWidth="1"/>
    <col min="12" max="12" width="0" hidden="1" customWidth="1"/>
    <col min="13" max="16384" width="8.75" hidden="1"/>
  </cols>
  <sheetData>
    <row r="1" spans="2:9" ht="25.15" customHeight="1" x14ac:dyDescent="0.35">
      <c r="B1" s="1" t="s">
        <v>18</v>
      </c>
      <c r="C1" s="21"/>
      <c r="D1" s="22"/>
      <c r="E1" s="21"/>
      <c r="H1"/>
    </row>
    <row r="2" spans="2:9" s="23" customFormat="1" ht="13.9" thickBot="1" x14ac:dyDescent="0.4">
      <c r="H2" s="24"/>
    </row>
    <row r="3" spans="2:9" s="23" customFormat="1" ht="15.4" thickBot="1" x14ac:dyDescent="0.4">
      <c r="B3" s="107" t="s">
        <v>2</v>
      </c>
      <c r="C3" s="108"/>
      <c r="D3" s="109" t="str">
        <f>'Cover sheet'!C5</f>
        <v>Anglian Water</v>
      </c>
      <c r="E3" s="109"/>
      <c r="F3" s="109"/>
      <c r="G3" s="68"/>
      <c r="H3" s="24"/>
    </row>
    <row r="4" spans="2:9" s="23" customFormat="1" ht="19.149999999999999" customHeight="1" thickBot="1" x14ac:dyDescent="0.4">
      <c r="B4" s="107" t="s">
        <v>327</v>
      </c>
      <c r="C4" s="108"/>
      <c r="D4" s="109" t="str">
        <f>'Cover sheet'!C6</f>
        <v>South Essex</v>
      </c>
      <c r="E4" s="109"/>
      <c r="F4" s="109"/>
      <c r="G4" s="68"/>
      <c r="H4" s="24"/>
    </row>
    <row r="5" spans="2:9" s="23" customFormat="1" ht="15" thickBot="1" x14ac:dyDescent="0.55000000000000004">
      <c r="B5" s="25"/>
      <c r="C5" s="25"/>
      <c r="H5" s="24"/>
    </row>
    <row r="6" spans="2:9" ht="16.899999999999999" customHeight="1" thickBot="1" x14ac:dyDescent="0.4">
      <c r="B6" s="17" t="s">
        <v>331</v>
      </c>
      <c r="C6" s="18" t="s">
        <v>22</v>
      </c>
      <c r="D6" s="18" t="s">
        <v>20</v>
      </c>
      <c r="E6" s="69" t="s">
        <v>21</v>
      </c>
      <c r="F6" s="81" t="s">
        <v>330</v>
      </c>
      <c r="G6" s="74"/>
      <c r="H6" s="110" t="s">
        <v>381</v>
      </c>
      <c r="I6" s="111"/>
    </row>
    <row r="7" spans="2:9" ht="40.15" customHeight="1" x14ac:dyDescent="0.35">
      <c r="B7" s="27">
        <v>1</v>
      </c>
      <c r="C7" s="46" t="s">
        <v>23</v>
      </c>
      <c r="D7" s="46" t="s">
        <v>24</v>
      </c>
      <c r="E7" s="61" t="s">
        <v>332</v>
      </c>
      <c r="F7" s="27" t="s">
        <v>24</v>
      </c>
      <c r="G7" s="63"/>
      <c r="H7" s="28" t="s">
        <v>415</v>
      </c>
      <c r="I7" s="96" t="s">
        <v>416</v>
      </c>
    </row>
    <row r="8" spans="2:9" ht="40.15" customHeight="1" x14ac:dyDescent="0.35">
      <c r="B8" s="27">
        <v>2</v>
      </c>
      <c r="C8" s="46" t="s">
        <v>25</v>
      </c>
      <c r="D8" s="46" t="s">
        <v>24</v>
      </c>
      <c r="E8" s="61" t="s">
        <v>26</v>
      </c>
      <c r="F8" s="27">
        <v>0</v>
      </c>
      <c r="G8" s="63"/>
      <c r="H8" s="28">
        <v>11</v>
      </c>
    </row>
    <row r="9" spans="2:9" ht="40.15" customHeight="1" x14ac:dyDescent="0.35">
      <c r="B9" s="27">
        <v>3</v>
      </c>
      <c r="C9" s="46" t="s">
        <v>27</v>
      </c>
      <c r="D9" s="46" t="s">
        <v>24</v>
      </c>
      <c r="E9" s="61" t="s">
        <v>28</v>
      </c>
      <c r="F9" s="27">
        <v>0</v>
      </c>
      <c r="G9" s="63"/>
      <c r="H9" s="97">
        <v>0.69</v>
      </c>
    </row>
    <row r="10" spans="2:9" ht="40.15" customHeight="1" x14ac:dyDescent="0.35">
      <c r="B10" s="27">
        <v>4</v>
      </c>
      <c r="C10" s="46" t="s">
        <v>30</v>
      </c>
      <c r="D10" s="46" t="s">
        <v>24</v>
      </c>
      <c r="E10" s="61" t="s">
        <v>28</v>
      </c>
      <c r="F10" s="27">
        <v>0</v>
      </c>
      <c r="G10" s="63"/>
      <c r="H10" s="97">
        <v>0</v>
      </c>
    </row>
    <row r="11" spans="2:9" ht="40.15" customHeight="1" x14ac:dyDescent="0.35">
      <c r="B11" s="27">
        <v>5</v>
      </c>
      <c r="C11" s="46" t="s">
        <v>32</v>
      </c>
      <c r="D11" s="46" t="s">
        <v>24</v>
      </c>
      <c r="E11" s="61" t="s">
        <v>28</v>
      </c>
      <c r="F11" s="27">
        <v>0</v>
      </c>
      <c r="G11" s="63"/>
      <c r="H11" s="97">
        <v>0.28000000000000003</v>
      </c>
    </row>
    <row r="12" spans="2:9" ht="40.15" customHeight="1" x14ac:dyDescent="0.35">
      <c r="B12" s="27">
        <v>6</v>
      </c>
      <c r="C12" s="46" t="s">
        <v>34</v>
      </c>
      <c r="D12" s="46" t="s">
        <v>24</v>
      </c>
      <c r="E12" s="61" t="s">
        <v>28</v>
      </c>
      <c r="F12" s="27">
        <v>0</v>
      </c>
      <c r="G12" s="63"/>
      <c r="H12" s="97">
        <v>0.03</v>
      </c>
    </row>
    <row r="13" spans="2:9" ht="40.15" customHeight="1" x14ac:dyDescent="0.35">
      <c r="B13" s="27">
        <v>7</v>
      </c>
      <c r="C13" s="46" t="s">
        <v>36</v>
      </c>
      <c r="D13" s="46" t="s">
        <v>24</v>
      </c>
      <c r="E13" s="61" t="s">
        <v>28</v>
      </c>
      <c r="F13" s="27" t="s">
        <v>24</v>
      </c>
      <c r="G13" s="63"/>
      <c r="H13" s="28" t="s">
        <v>417</v>
      </c>
    </row>
    <row r="14" spans="2:9" ht="40.15" customHeight="1" x14ac:dyDescent="0.35">
      <c r="B14" s="27">
        <v>8</v>
      </c>
      <c r="C14" s="46" t="s">
        <v>37</v>
      </c>
      <c r="D14" s="46" t="s">
        <v>24</v>
      </c>
      <c r="E14" s="61" t="s">
        <v>38</v>
      </c>
      <c r="F14" s="27">
        <v>0</v>
      </c>
      <c r="G14" s="63"/>
      <c r="H14" s="28" t="s">
        <v>418</v>
      </c>
    </row>
    <row r="15" spans="2:9" ht="40.15" customHeight="1" x14ac:dyDescent="0.35">
      <c r="B15" s="27">
        <v>9</v>
      </c>
      <c r="C15" s="46" t="s">
        <v>39</v>
      </c>
      <c r="D15" s="47" t="s">
        <v>24</v>
      </c>
      <c r="E15" s="61" t="s">
        <v>38</v>
      </c>
      <c r="F15" s="27">
        <v>0</v>
      </c>
      <c r="G15" s="63"/>
      <c r="H15" s="28" t="s">
        <v>419</v>
      </c>
    </row>
    <row r="16" spans="2:9" ht="40.15" customHeight="1" x14ac:dyDescent="0.35">
      <c r="B16" s="27">
        <v>10</v>
      </c>
      <c r="C16" s="46" t="s">
        <v>41</v>
      </c>
      <c r="D16" s="47" t="s">
        <v>24</v>
      </c>
      <c r="E16" s="75" t="s">
        <v>38</v>
      </c>
      <c r="F16" s="27">
        <v>0</v>
      </c>
      <c r="G16" s="63"/>
      <c r="H16" s="28" t="s">
        <v>420</v>
      </c>
    </row>
    <row r="17" spans="2:8" ht="40.15" customHeight="1" x14ac:dyDescent="0.35">
      <c r="B17" s="27">
        <v>11</v>
      </c>
      <c r="C17" s="46" t="s">
        <v>347</v>
      </c>
      <c r="D17" s="47" t="s">
        <v>24</v>
      </c>
      <c r="E17" s="75" t="s">
        <v>266</v>
      </c>
      <c r="F17" s="27" t="s">
        <v>24</v>
      </c>
      <c r="G17" s="63"/>
      <c r="H17" s="28" t="s">
        <v>421</v>
      </c>
    </row>
    <row r="18" spans="2:8" ht="40.15" customHeight="1" x14ac:dyDescent="0.35">
      <c r="B18" s="27">
        <v>12</v>
      </c>
      <c r="C18" s="46" t="s">
        <v>43</v>
      </c>
      <c r="D18" s="47" t="s">
        <v>24</v>
      </c>
      <c r="E18" s="75" t="s">
        <v>44</v>
      </c>
      <c r="F18" s="27">
        <v>1</v>
      </c>
      <c r="G18" s="63"/>
      <c r="H18" s="28">
        <v>6</v>
      </c>
    </row>
    <row r="19" spans="2:8" ht="40.15" customHeight="1" x14ac:dyDescent="0.35">
      <c r="B19" s="27">
        <v>13</v>
      </c>
      <c r="C19" s="46" t="s">
        <v>46</v>
      </c>
      <c r="D19" s="46" t="s">
        <v>24</v>
      </c>
      <c r="E19" s="75" t="s">
        <v>47</v>
      </c>
      <c r="F19" s="27" t="s">
        <v>24</v>
      </c>
      <c r="G19" s="63"/>
      <c r="H19" s="28" t="s">
        <v>57</v>
      </c>
    </row>
    <row r="20" spans="2:8" ht="40.15" customHeight="1" x14ac:dyDescent="0.35">
      <c r="B20" s="27">
        <v>14</v>
      </c>
      <c r="C20" s="46" t="s">
        <v>49</v>
      </c>
      <c r="D20" s="47" t="s">
        <v>24</v>
      </c>
      <c r="E20" s="75" t="s">
        <v>50</v>
      </c>
      <c r="F20" s="27" t="s">
        <v>348</v>
      </c>
      <c r="G20" s="63"/>
      <c r="H20" s="28" t="s">
        <v>422</v>
      </c>
    </row>
    <row r="21" spans="2:8" ht="40.15" customHeight="1" x14ac:dyDescent="0.35">
      <c r="B21" s="27">
        <v>15</v>
      </c>
      <c r="C21" s="46" t="s">
        <v>52</v>
      </c>
      <c r="D21" s="46" t="s">
        <v>24</v>
      </c>
      <c r="E21" s="75" t="s">
        <v>266</v>
      </c>
      <c r="F21" s="27" t="s">
        <v>24</v>
      </c>
      <c r="G21" s="63"/>
      <c r="H21" s="28" t="s">
        <v>423</v>
      </c>
    </row>
    <row r="22" spans="2:8" ht="40.15" customHeight="1" x14ac:dyDescent="0.35">
      <c r="B22" s="27">
        <v>16</v>
      </c>
      <c r="C22" s="46" t="s">
        <v>53</v>
      </c>
      <c r="D22" s="46" t="s">
        <v>24</v>
      </c>
      <c r="E22" s="75" t="s">
        <v>266</v>
      </c>
      <c r="F22" s="27" t="s">
        <v>24</v>
      </c>
      <c r="G22" s="63"/>
      <c r="H22" s="28" t="s">
        <v>424</v>
      </c>
    </row>
    <row r="23" spans="2:8" x14ac:dyDescent="0.35">
      <c r="H23" s="28" t="s">
        <v>425</v>
      </c>
    </row>
    <row r="24" spans="2:8" ht="13.9" customHeight="1" x14ac:dyDescent="0.35">
      <c r="H24" s="28" t="s">
        <v>426</v>
      </c>
    </row>
    <row r="25" spans="2:8" ht="13.9" x14ac:dyDescent="0.4">
      <c r="B25" s="48" t="s">
        <v>333</v>
      </c>
      <c r="H25" s="28" t="s">
        <v>427</v>
      </c>
    </row>
    <row r="26" spans="2:8" x14ac:dyDescent="0.35"/>
    <row r="27" spans="2:8" x14ac:dyDescent="0.35">
      <c r="B27" s="49"/>
      <c r="C27" t="s">
        <v>334</v>
      </c>
    </row>
    <row r="28" spans="2:8" x14ac:dyDescent="0.35"/>
    <row r="29" spans="2:8" x14ac:dyDescent="0.35">
      <c r="B29" s="50"/>
      <c r="C29" t="s">
        <v>335</v>
      </c>
    </row>
    <row r="30" spans="2:8" x14ac:dyDescent="0.35"/>
    <row r="31" spans="2:8" x14ac:dyDescent="0.35"/>
    <row r="32" spans="2:8" x14ac:dyDescent="0.35"/>
    <row r="33" spans="1:11" ht="14.25" x14ac:dyDescent="0.45">
      <c r="B33" s="112" t="s">
        <v>336</v>
      </c>
      <c r="C33" s="113"/>
      <c r="D33" s="113"/>
      <c r="E33" s="113"/>
      <c r="F33" s="114"/>
      <c r="G33" s="70"/>
      <c r="H33" s="57"/>
      <c r="I33" s="57"/>
      <c r="J33" s="57"/>
      <c r="K33" s="58"/>
    </row>
    <row r="34" spans="1:11" s="6" customFormat="1" ht="13.9" customHeight="1" x14ac:dyDescent="0.35">
      <c r="H34" s="42"/>
    </row>
    <row r="35" spans="1:11" s="6" customFormat="1" ht="13.9" customHeight="1" x14ac:dyDescent="0.35">
      <c r="B35" s="54" t="s">
        <v>328</v>
      </c>
      <c r="C35" s="115" t="s">
        <v>329</v>
      </c>
      <c r="D35" s="115"/>
      <c r="E35" s="115"/>
      <c r="F35" s="115"/>
      <c r="G35" s="71"/>
    </row>
    <row r="36" spans="1:11" s="56" customFormat="1" ht="73.150000000000006" customHeight="1" x14ac:dyDescent="0.35">
      <c r="A36" s="6"/>
      <c r="B36" s="53">
        <v>1</v>
      </c>
      <c r="C36" s="104" t="s">
        <v>344</v>
      </c>
      <c r="D36" s="105"/>
      <c r="E36" s="105"/>
      <c r="F36" s="106"/>
      <c r="G36" s="72"/>
      <c r="H36" s="55"/>
      <c r="I36" s="55"/>
      <c r="J36" s="55"/>
    </row>
    <row r="37" spans="1:11" s="56" customFormat="1" ht="57" customHeight="1" x14ac:dyDescent="0.35">
      <c r="A37" s="6"/>
      <c r="B37" s="53">
        <v>2</v>
      </c>
      <c r="C37" s="116" t="s">
        <v>345</v>
      </c>
      <c r="D37" s="116"/>
      <c r="E37" s="116"/>
      <c r="F37" s="116"/>
      <c r="G37" s="72"/>
    </row>
    <row r="38" spans="1:11" s="56" customFormat="1" ht="40.15" customHeight="1" x14ac:dyDescent="0.35">
      <c r="A38" s="6"/>
      <c r="B38" s="53">
        <v>3</v>
      </c>
      <c r="C38" s="116" t="s">
        <v>29</v>
      </c>
      <c r="D38" s="116"/>
      <c r="E38" s="116"/>
      <c r="F38" s="116"/>
      <c r="G38" s="72"/>
    </row>
    <row r="39" spans="1:11" s="56" customFormat="1" ht="40.15" customHeight="1" x14ac:dyDescent="0.35">
      <c r="A39" s="6"/>
      <c r="B39" s="53">
        <v>4</v>
      </c>
      <c r="C39" s="116" t="s">
        <v>31</v>
      </c>
      <c r="D39" s="116"/>
      <c r="E39" s="116"/>
      <c r="F39" s="116"/>
      <c r="G39" s="72"/>
    </row>
    <row r="40" spans="1:11" s="56" customFormat="1" ht="40.15" customHeight="1" x14ac:dyDescent="0.35">
      <c r="A40" s="6"/>
      <c r="B40" s="53">
        <v>5</v>
      </c>
      <c r="C40" s="116" t="s">
        <v>33</v>
      </c>
      <c r="D40" s="116"/>
      <c r="E40" s="116"/>
      <c r="F40" s="116"/>
      <c r="G40" s="72"/>
    </row>
    <row r="41" spans="1:11" s="56" customFormat="1" ht="40.15" customHeight="1" x14ac:dyDescent="0.35">
      <c r="A41" s="6"/>
      <c r="B41" s="53">
        <v>6</v>
      </c>
      <c r="C41" s="116" t="s">
        <v>35</v>
      </c>
      <c r="D41" s="116"/>
      <c r="E41" s="116"/>
      <c r="F41" s="116"/>
      <c r="G41" s="72"/>
    </row>
    <row r="42" spans="1:11" s="56" customFormat="1" ht="60" customHeight="1" x14ac:dyDescent="0.35">
      <c r="A42" s="6"/>
      <c r="B42" s="53">
        <v>7</v>
      </c>
      <c r="C42" s="116" t="s">
        <v>383</v>
      </c>
      <c r="D42" s="116"/>
      <c r="E42" s="116"/>
      <c r="F42" s="116"/>
      <c r="G42" s="72"/>
    </row>
    <row r="43" spans="1:11" s="56" customFormat="1" ht="66" customHeight="1" x14ac:dyDescent="0.35">
      <c r="A43" s="6"/>
      <c r="B43" s="53">
        <v>8</v>
      </c>
      <c r="C43" s="116" t="s">
        <v>346</v>
      </c>
      <c r="D43" s="116"/>
      <c r="E43" s="116"/>
      <c r="F43" s="116"/>
      <c r="G43" s="72"/>
    </row>
    <row r="44" spans="1:11" s="56" customFormat="1" ht="49.5" customHeight="1" x14ac:dyDescent="0.35">
      <c r="A44" s="6"/>
      <c r="B44" s="53">
        <v>9</v>
      </c>
      <c r="C44" s="116" t="s">
        <v>40</v>
      </c>
      <c r="D44" s="116"/>
      <c r="E44" s="116"/>
      <c r="F44" s="116"/>
      <c r="G44" s="72"/>
    </row>
    <row r="45" spans="1:11" s="56" customFormat="1" ht="47.65" customHeight="1" x14ac:dyDescent="0.35">
      <c r="A45" s="6"/>
      <c r="B45" s="53">
        <v>10</v>
      </c>
      <c r="C45" s="103" t="s">
        <v>42</v>
      </c>
      <c r="D45" s="103"/>
      <c r="E45" s="103"/>
      <c r="F45" s="103"/>
      <c r="G45" s="73"/>
    </row>
    <row r="46" spans="1:11" s="56" customFormat="1" ht="77.650000000000006" customHeight="1" x14ac:dyDescent="0.35">
      <c r="A46" s="6"/>
      <c r="B46" s="53">
        <v>11</v>
      </c>
      <c r="C46" s="103" t="s">
        <v>384</v>
      </c>
      <c r="D46" s="103"/>
      <c r="E46" s="103"/>
      <c r="F46" s="103"/>
      <c r="G46" s="73"/>
    </row>
    <row r="47" spans="1:11" s="56" customFormat="1" ht="40.15" customHeight="1" x14ac:dyDescent="0.35">
      <c r="A47" s="6"/>
      <c r="B47" s="53">
        <v>12</v>
      </c>
      <c r="C47" s="103" t="s">
        <v>45</v>
      </c>
      <c r="D47" s="103"/>
      <c r="E47" s="103"/>
      <c r="F47" s="103"/>
      <c r="G47" s="73"/>
    </row>
    <row r="48" spans="1:11" s="56" customFormat="1" ht="40.15" customHeight="1" x14ac:dyDescent="0.35">
      <c r="A48" s="6"/>
      <c r="B48" s="53">
        <v>13</v>
      </c>
      <c r="C48" s="103" t="s">
        <v>48</v>
      </c>
      <c r="D48" s="103"/>
      <c r="E48" s="103"/>
      <c r="F48" s="103"/>
      <c r="G48" s="73"/>
    </row>
    <row r="49" spans="1:7" s="56" customFormat="1" ht="47.65" customHeight="1" x14ac:dyDescent="0.35">
      <c r="A49" s="6"/>
      <c r="B49" s="53">
        <v>14</v>
      </c>
      <c r="C49" s="103" t="s">
        <v>51</v>
      </c>
      <c r="D49" s="103"/>
      <c r="E49" s="103"/>
      <c r="F49" s="103"/>
      <c r="G49" s="73"/>
    </row>
    <row r="50" spans="1:7" s="56" customFormat="1" ht="91.15" customHeight="1" x14ac:dyDescent="0.35">
      <c r="A50" s="6"/>
      <c r="B50" s="53">
        <v>15</v>
      </c>
      <c r="C50" s="103" t="s">
        <v>385</v>
      </c>
      <c r="D50" s="103"/>
      <c r="E50" s="103"/>
      <c r="F50" s="103"/>
      <c r="G50" s="73"/>
    </row>
    <row r="51" spans="1:7" s="56" customFormat="1" ht="149.65" customHeight="1" x14ac:dyDescent="0.35">
      <c r="A51" s="6"/>
      <c r="B51" s="53">
        <v>16</v>
      </c>
      <c r="C51" s="103" t="s">
        <v>386</v>
      </c>
      <c r="D51" s="103"/>
      <c r="E51" s="103"/>
      <c r="F51" s="103"/>
      <c r="G51" s="73"/>
    </row>
    <row r="52" spans="1:7" x14ac:dyDescent="0.35"/>
    <row r="53" spans="1:7" x14ac:dyDescent="0.35">
      <c r="B53" s="112" t="s">
        <v>362</v>
      </c>
      <c r="C53" s="113"/>
      <c r="D53" s="113"/>
      <c r="E53" s="113"/>
      <c r="F53" s="114"/>
    </row>
    <row r="54" spans="1:7" ht="13.9" thickBot="1" x14ac:dyDescent="0.4"/>
    <row r="55" spans="1:7" ht="13.9" thickBot="1" x14ac:dyDescent="0.4">
      <c r="B55" s="76" t="s">
        <v>331</v>
      </c>
      <c r="C55" s="77" t="s">
        <v>349</v>
      </c>
      <c r="D55" s="77" t="s">
        <v>350</v>
      </c>
    </row>
    <row r="56" spans="1:7" ht="51.4" thickBot="1" x14ac:dyDescent="0.4">
      <c r="B56" s="78">
        <v>1</v>
      </c>
      <c r="C56" s="79" t="s">
        <v>351</v>
      </c>
      <c r="D56" s="79" t="s">
        <v>355</v>
      </c>
    </row>
    <row r="57" spans="1:7" ht="64.150000000000006" thickBot="1" x14ac:dyDescent="0.4">
      <c r="B57" s="78">
        <v>2</v>
      </c>
      <c r="C57" s="79" t="s">
        <v>352</v>
      </c>
      <c r="D57" s="79" t="s">
        <v>356</v>
      </c>
    </row>
    <row r="58" spans="1:7" ht="89.65" thickBot="1" x14ac:dyDescent="0.4">
      <c r="B58" s="78">
        <v>3</v>
      </c>
      <c r="C58" s="79" t="s">
        <v>357</v>
      </c>
      <c r="D58" s="79" t="s">
        <v>359</v>
      </c>
    </row>
    <row r="59" spans="1:7" ht="127.9" thickBot="1" x14ac:dyDescent="0.4">
      <c r="B59" s="78">
        <v>4</v>
      </c>
      <c r="C59" s="79" t="s">
        <v>358</v>
      </c>
      <c r="D59" s="79" t="s">
        <v>360</v>
      </c>
    </row>
    <row r="60" spans="1:7" ht="38.65" thickBot="1" x14ac:dyDescent="0.4">
      <c r="B60" s="78">
        <v>5</v>
      </c>
      <c r="C60" s="79" t="s">
        <v>353</v>
      </c>
      <c r="D60" s="79" t="s">
        <v>361</v>
      </c>
    </row>
    <row r="61" spans="1:7" x14ac:dyDescent="0.35"/>
    <row r="62" spans="1:7" ht="38.25" x14ac:dyDescent="0.35">
      <c r="C62" s="80" t="s">
        <v>354</v>
      </c>
    </row>
    <row r="63" spans="1:7" x14ac:dyDescent="0.35"/>
    <row r="64" spans="1:7" x14ac:dyDescent="0.35"/>
    <row r="65" x14ac:dyDescent="0.35"/>
    <row r="66" ht="31.15" customHeight="1" x14ac:dyDescent="0.35"/>
    <row r="67" ht="13.9" hidden="1" customHeight="1" x14ac:dyDescent="0.35"/>
    <row r="68" ht="13.9" hidden="1" customHeight="1" x14ac:dyDescent="0.35"/>
    <row r="69" ht="13.9" hidden="1" customHeight="1" x14ac:dyDescent="0.35"/>
    <row r="70" ht="13.9" hidden="1" customHeight="1" x14ac:dyDescent="0.35"/>
    <row r="71" ht="13.9" hidden="1" customHeight="1" x14ac:dyDescent="0.35"/>
    <row r="72" ht="13.9" hidden="1" customHeight="1" x14ac:dyDescent="0.35"/>
    <row r="73" ht="13.9" hidden="1" customHeight="1" x14ac:dyDescent="0.35"/>
    <row r="74" ht="31.15" hidden="1" customHeight="1" x14ac:dyDescent="0.35"/>
    <row r="75" ht="13.9" hidden="1" customHeight="1" x14ac:dyDescent="0.35"/>
    <row r="76" ht="13.9" hidden="1" customHeight="1" x14ac:dyDescent="0.35"/>
    <row r="78" ht="31.15" hidden="1" customHeight="1" x14ac:dyDescent="0.35"/>
    <row r="79" ht="78.400000000000006" hidden="1" customHeight="1" x14ac:dyDescent="0.35"/>
    <row r="82" ht="123.4" hidden="1" customHeight="1"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hyperlinks>
    <hyperlink ref="I7" r:id="rId1" xr:uid="{4316743B-5CD4-4FC2-BC68-98A5D1A4F1D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I8" sqref="I8"/>
    </sheetView>
  </sheetViews>
  <sheetFormatPr defaultColWidth="0" defaultRowHeight="13.5" zeroHeight="1" x14ac:dyDescent="0.35"/>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35">
      <c r="B1" s="1" t="s">
        <v>54</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5.4" thickBot="1" x14ac:dyDescent="0.4">
      <c r="A3" s="23"/>
      <c r="B3" s="107" t="s">
        <v>2</v>
      </c>
      <c r="C3" s="127"/>
      <c r="D3" s="124" t="str">
        <f>'Cover sheet'!C5</f>
        <v>Anglian Water</v>
      </c>
      <c r="E3" s="125"/>
      <c r="F3" s="126"/>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27"/>
      <c r="D4" s="124" t="str">
        <f>'Cover sheet'!C6</f>
        <v>South Essex</v>
      </c>
      <c r="E4" s="125"/>
      <c r="F4" s="126"/>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23"/>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17" t="s">
        <v>331</v>
      </c>
      <c r="C6" s="17" t="s">
        <v>19</v>
      </c>
      <c r="D6" s="18" t="s">
        <v>20</v>
      </c>
      <c r="E6" s="18" t="s">
        <v>21</v>
      </c>
      <c r="F6" s="81" t="s">
        <v>330</v>
      </c>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40.15" customHeight="1" x14ac:dyDescent="0.35">
      <c r="B7" s="84">
        <v>1</v>
      </c>
      <c r="C7" s="82" t="s">
        <v>364</v>
      </c>
      <c r="D7" s="31" t="s">
        <v>139</v>
      </c>
      <c r="E7" s="31" t="s">
        <v>44</v>
      </c>
      <c r="F7" s="31">
        <v>2</v>
      </c>
      <c r="G7" s="32"/>
      <c r="H7" s="88">
        <v>72.23</v>
      </c>
      <c r="I7" s="88">
        <v>72.23</v>
      </c>
      <c r="J7" s="88">
        <v>72.23</v>
      </c>
      <c r="K7" s="88">
        <v>72.23</v>
      </c>
      <c r="L7" s="88">
        <v>72.23</v>
      </c>
      <c r="M7" s="88">
        <v>72.23</v>
      </c>
      <c r="N7" s="88">
        <v>72.23</v>
      </c>
      <c r="O7" s="88">
        <v>72.23</v>
      </c>
      <c r="P7" s="88">
        <v>72.23</v>
      </c>
      <c r="Q7" s="88">
        <v>72.23</v>
      </c>
      <c r="R7" s="88">
        <v>72.23</v>
      </c>
      <c r="S7" s="88">
        <v>72.23</v>
      </c>
      <c r="T7" s="88">
        <v>72.23</v>
      </c>
      <c r="U7" s="88">
        <v>72.23</v>
      </c>
      <c r="V7" s="88">
        <v>72.23</v>
      </c>
      <c r="W7" s="88">
        <v>72.23</v>
      </c>
      <c r="X7" s="88">
        <v>72.23</v>
      </c>
      <c r="Y7" s="88">
        <v>72.23</v>
      </c>
      <c r="Z7" s="88">
        <v>72.23</v>
      </c>
      <c r="AA7" s="88">
        <v>72.23</v>
      </c>
      <c r="AB7" s="88">
        <v>72.23</v>
      </c>
      <c r="AC7" s="88">
        <v>72.23</v>
      </c>
      <c r="AD7" s="88">
        <v>72.23</v>
      </c>
      <c r="AE7" s="88">
        <v>72.23</v>
      </c>
      <c r="AF7" s="89">
        <v>72.23</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40.15" customHeight="1" x14ac:dyDescent="0.35">
      <c r="B8" s="85">
        <f>B7+1</f>
        <v>2</v>
      </c>
      <c r="C8" s="83" t="s">
        <v>363</v>
      </c>
      <c r="D8" s="36" t="s">
        <v>141</v>
      </c>
      <c r="E8" s="37" t="s">
        <v>44</v>
      </c>
      <c r="F8" s="37">
        <v>2</v>
      </c>
      <c r="G8" s="32"/>
      <c r="H8" s="88">
        <v>-2.0454545454545454</v>
      </c>
      <c r="I8" s="88">
        <v>-2.0909090909090908</v>
      </c>
      <c r="J8" s="88">
        <v>-2.1363636363636362</v>
      </c>
      <c r="K8" s="88">
        <v>-2.1818181818181817</v>
      </c>
      <c r="L8" s="88">
        <v>-2.2272727272727271</v>
      </c>
      <c r="M8" s="88">
        <v>-2.2727272727272725</v>
      </c>
      <c r="N8" s="88">
        <v>-2.3181818181818183</v>
      </c>
      <c r="O8" s="88">
        <v>-2.3636363636363638</v>
      </c>
      <c r="P8" s="88">
        <v>-2.4090909090909092</v>
      </c>
      <c r="Q8" s="88">
        <v>-2.4545454545454546</v>
      </c>
      <c r="R8" s="88">
        <v>-2.5</v>
      </c>
      <c r="S8" s="88">
        <v>-2.545454545454545</v>
      </c>
      <c r="T8" s="88">
        <v>-2.5909090909090908</v>
      </c>
      <c r="U8" s="88">
        <v>-2.6363636363636362</v>
      </c>
      <c r="V8" s="88">
        <v>-2.6818181818181817</v>
      </c>
      <c r="W8" s="88">
        <v>-2.7272727272727271</v>
      </c>
      <c r="X8" s="88">
        <v>-2.7727272727272729</v>
      </c>
      <c r="Y8" s="88">
        <v>-2.8181818181818179</v>
      </c>
      <c r="Z8" s="88">
        <v>-2.8636363636363638</v>
      </c>
      <c r="AA8" s="88">
        <v>-2.9090909090909092</v>
      </c>
      <c r="AB8" s="88">
        <v>-2.9545454545454546</v>
      </c>
      <c r="AC8" s="88">
        <v>-3</v>
      </c>
      <c r="AD8" s="88">
        <v>-3.0454545454545459</v>
      </c>
      <c r="AE8" s="88">
        <v>-3.0909090909090908</v>
      </c>
      <c r="AF8" s="89">
        <v>-3.1363636363636367</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40.15" customHeight="1" x14ac:dyDescent="0.35">
      <c r="B9" s="85">
        <f t="shared" ref="B9:B12" si="0">B8+1</f>
        <v>3</v>
      </c>
      <c r="C9" s="83" t="s">
        <v>143</v>
      </c>
      <c r="D9" s="36" t="s">
        <v>144</v>
      </c>
      <c r="E9" s="37" t="s">
        <v>44</v>
      </c>
      <c r="F9" s="37">
        <v>2</v>
      </c>
      <c r="G9" s="32"/>
      <c r="H9" s="88">
        <v>0</v>
      </c>
      <c r="I9" s="88">
        <v>0</v>
      </c>
      <c r="J9" s="88">
        <v>0</v>
      </c>
      <c r="K9" s="88">
        <v>0</v>
      </c>
      <c r="L9" s="88">
        <v>0</v>
      </c>
      <c r="M9" s="88">
        <v>0</v>
      </c>
      <c r="N9" s="88">
        <v>0</v>
      </c>
      <c r="O9" s="88">
        <v>0</v>
      </c>
      <c r="P9" s="88">
        <v>0</v>
      </c>
      <c r="Q9" s="88">
        <v>0</v>
      </c>
      <c r="R9" s="88">
        <v>0</v>
      </c>
      <c r="S9" s="88">
        <v>0</v>
      </c>
      <c r="T9" s="88">
        <v>0</v>
      </c>
      <c r="U9" s="88">
        <v>0</v>
      </c>
      <c r="V9" s="88">
        <v>0</v>
      </c>
      <c r="W9" s="88">
        <v>0</v>
      </c>
      <c r="X9" s="88">
        <v>0</v>
      </c>
      <c r="Y9" s="88">
        <v>0</v>
      </c>
      <c r="Z9" s="88">
        <v>0</v>
      </c>
      <c r="AA9" s="88">
        <v>0</v>
      </c>
      <c r="AB9" s="88">
        <v>0</v>
      </c>
      <c r="AC9" s="88">
        <v>0</v>
      </c>
      <c r="AD9" s="88">
        <v>0</v>
      </c>
      <c r="AE9" s="88">
        <v>0</v>
      </c>
      <c r="AF9" s="89">
        <v>0</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40.15" customHeight="1" x14ac:dyDescent="0.35">
      <c r="B10" s="85">
        <f t="shared" si="0"/>
        <v>4</v>
      </c>
      <c r="C10" s="83" t="s">
        <v>146</v>
      </c>
      <c r="D10" s="36" t="s">
        <v>147</v>
      </c>
      <c r="E10" s="37" t="s">
        <v>44</v>
      </c>
      <c r="F10" s="37">
        <v>2</v>
      </c>
      <c r="G10" s="32"/>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9">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40.15" customHeight="1" x14ac:dyDescent="0.35">
      <c r="B11" s="85">
        <f t="shared" si="0"/>
        <v>5</v>
      </c>
      <c r="C11" s="83" t="s">
        <v>149</v>
      </c>
      <c r="D11" s="36" t="s">
        <v>150</v>
      </c>
      <c r="E11" s="37" t="s">
        <v>44</v>
      </c>
      <c r="F11" s="37">
        <v>2</v>
      </c>
      <c r="G11" s="32"/>
      <c r="H11" s="88">
        <v>2.23</v>
      </c>
      <c r="I11" s="88">
        <v>2.23</v>
      </c>
      <c r="J11" s="88">
        <v>2.23</v>
      </c>
      <c r="K11" s="88">
        <v>2.23</v>
      </c>
      <c r="L11" s="88">
        <v>2.23</v>
      </c>
      <c r="M11" s="88">
        <v>2.23</v>
      </c>
      <c r="N11" s="88">
        <v>2.23</v>
      </c>
      <c r="O11" s="88">
        <v>2.23</v>
      </c>
      <c r="P11" s="88">
        <v>2.23</v>
      </c>
      <c r="Q11" s="88">
        <v>2.23</v>
      </c>
      <c r="R11" s="88">
        <v>2.23</v>
      </c>
      <c r="S11" s="88">
        <v>2.23</v>
      </c>
      <c r="T11" s="88">
        <v>2.23</v>
      </c>
      <c r="U11" s="88">
        <v>2.23</v>
      </c>
      <c r="V11" s="88">
        <v>2.23</v>
      </c>
      <c r="W11" s="88">
        <v>2.23</v>
      </c>
      <c r="X11" s="88">
        <v>2.23</v>
      </c>
      <c r="Y11" s="88">
        <v>2.23</v>
      </c>
      <c r="Z11" s="88">
        <v>2.23</v>
      </c>
      <c r="AA11" s="88">
        <v>2.23</v>
      </c>
      <c r="AB11" s="88">
        <v>2.23</v>
      </c>
      <c r="AC11" s="88">
        <v>2.23</v>
      </c>
      <c r="AD11" s="88">
        <v>2.23</v>
      </c>
      <c r="AE11" s="88">
        <v>2.23</v>
      </c>
      <c r="AF11" s="89">
        <v>2.23</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1:88" ht="40.15" customHeight="1" x14ac:dyDescent="0.35">
      <c r="B12" s="85">
        <f t="shared" si="0"/>
        <v>6</v>
      </c>
      <c r="C12" s="83" t="s">
        <v>152</v>
      </c>
      <c r="D12" s="36" t="s">
        <v>153</v>
      </c>
      <c r="E12" s="37" t="s">
        <v>44</v>
      </c>
      <c r="F12" s="37">
        <v>2</v>
      </c>
      <c r="G12" s="32"/>
      <c r="H12" s="95">
        <v>1.1634341242956057</v>
      </c>
      <c r="I12" s="95">
        <v>1.1632572299479857</v>
      </c>
      <c r="J12" s="95">
        <v>1.1630803356003661</v>
      </c>
      <c r="K12" s="95">
        <v>1.1629034412527461</v>
      </c>
      <c r="L12" s="95">
        <v>1.162726546905126</v>
      </c>
      <c r="M12" s="95">
        <v>1.0594202478951469</v>
      </c>
      <c r="N12" s="95">
        <v>1.059243353547527</v>
      </c>
      <c r="O12" s="95">
        <v>1.0590664591999073</v>
      </c>
      <c r="P12" s="95">
        <v>1.0588895648522874</v>
      </c>
      <c r="Q12" s="95">
        <v>1.0587126705046677</v>
      </c>
      <c r="R12" s="95">
        <v>1.0585357761570477</v>
      </c>
      <c r="S12" s="95">
        <v>1.0583588818094278</v>
      </c>
      <c r="T12" s="95">
        <v>1.0581819874618081</v>
      </c>
      <c r="U12" s="95">
        <v>1.0580050931141882</v>
      </c>
      <c r="V12" s="95">
        <v>1.0578281987665685</v>
      </c>
      <c r="W12" s="95">
        <v>1.0576513044189486</v>
      </c>
      <c r="X12" s="95">
        <v>1.0574744100713289</v>
      </c>
      <c r="Y12" s="95">
        <v>1.057297515723709</v>
      </c>
      <c r="Z12" s="95">
        <v>1.0571206213760891</v>
      </c>
      <c r="AA12" s="95">
        <v>1.0569437270284694</v>
      </c>
      <c r="AB12" s="95">
        <v>1.0567668326808495</v>
      </c>
      <c r="AC12" s="95">
        <v>1.0565899383332298</v>
      </c>
      <c r="AD12" s="95">
        <v>1.0564130439856099</v>
      </c>
      <c r="AE12" s="95">
        <v>1.05623614963799</v>
      </c>
      <c r="AF12" s="95">
        <v>1.0560592552903703</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row>
    <row r="13" spans="1:88" x14ac:dyDescent="0.35"/>
    <row r="14" spans="1:88" x14ac:dyDescent="0.35"/>
    <row r="15" spans="1:88" x14ac:dyDescent="0.35"/>
    <row r="16" spans="1:88" ht="13.9" x14ac:dyDescent="0.4">
      <c r="B16" s="48" t="s">
        <v>333</v>
      </c>
    </row>
    <row r="17" spans="2:9" x14ac:dyDescent="0.35"/>
    <row r="18" spans="2:9" x14ac:dyDescent="0.35">
      <c r="B18" s="49"/>
      <c r="C18" t="s">
        <v>334</v>
      </c>
    </row>
    <row r="19" spans="2:9" x14ac:dyDescent="0.35"/>
    <row r="20" spans="2:9" x14ac:dyDescent="0.35">
      <c r="B20" s="50"/>
      <c r="C20" t="s">
        <v>335</v>
      </c>
    </row>
    <row r="21" spans="2:9" x14ac:dyDescent="0.35"/>
    <row r="22" spans="2:9" x14ac:dyDescent="0.35"/>
    <row r="23" spans="2:9" x14ac:dyDescent="0.35"/>
    <row r="24" spans="2:9" ht="14.25" x14ac:dyDescent="0.45">
      <c r="B24" s="120" t="s">
        <v>337</v>
      </c>
      <c r="C24" s="121"/>
      <c r="D24" s="121"/>
      <c r="E24" s="121"/>
      <c r="F24" s="121"/>
      <c r="G24" s="121"/>
      <c r="H24" s="121"/>
      <c r="I24" s="122"/>
    </row>
    <row r="25" spans="2:9" x14ac:dyDescent="0.35"/>
    <row r="26" spans="2:9" s="6" customFormat="1" x14ac:dyDescent="0.35">
      <c r="B26" s="52" t="s">
        <v>331</v>
      </c>
      <c r="C26" s="123" t="s">
        <v>329</v>
      </c>
      <c r="D26" s="123"/>
      <c r="E26" s="123"/>
      <c r="F26" s="123"/>
      <c r="G26" s="123"/>
      <c r="H26" s="123"/>
      <c r="I26" s="123"/>
    </row>
    <row r="27" spans="2:9" s="6" customFormat="1" ht="76.150000000000006" customHeight="1" x14ac:dyDescent="0.35">
      <c r="B27" s="53">
        <v>1</v>
      </c>
      <c r="C27" s="117" t="s">
        <v>140</v>
      </c>
      <c r="D27" s="118"/>
      <c r="E27" s="118"/>
      <c r="F27" s="118"/>
      <c r="G27" s="118"/>
      <c r="H27" s="118"/>
      <c r="I27" s="118"/>
    </row>
    <row r="28" spans="2:9" s="6" customFormat="1" ht="55.9" customHeight="1" x14ac:dyDescent="0.35">
      <c r="B28" s="53">
        <f>B27+1</f>
        <v>2</v>
      </c>
      <c r="C28" s="117" t="s">
        <v>142</v>
      </c>
      <c r="D28" s="118"/>
      <c r="E28" s="118"/>
      <c r="F28" s="118"/>
      <c r="G28" s="118"/>
      <c r="H28" s="118"/>
      <c r="I28" s="118"/>
    </row>
    <row r="29" spans="2:9" s="6" customFormat="1" ht="58.15" customHeight="1" x14ac:dyDescent="0.35">
      <c r="B29" s="53">
        <f t="shared" ref="B29:B32" si="1">B28+1</f>
        <v>3</v>
      </c>
      <c r="C29" s="117" t="s">
        <v>145</v>
      </c>
      <c r="D29" s="118"/>
      <c r="E29" s="118"/>
      <c r="F29" s="118"/>
      <c r="G29" s="118"/>
      <c r="H29" s="118"/>
      <c r="I29" s="118"/>
    </row>
    <row r="30" spans="2:9" s="6" customFormat="1" ht="41.65" customHeight="1" x14ac:dyDescent="0.35">
      <c r="B30" s="53">
        <f t="shared" si="1"/>
        <v>4</v>
      </c>
      <c r="C30" s="117" t="s">
        <v>148</v>
      </c>
      <c r="D30" s="118"/>
      <c r="E30" s="118"/>
      <c r="F30" s="118"/>
      <c r="G30" s="118"/>
      <c r="H30" s="118"/>
      <c r="I30" s="118"/>
    </row>
    <row r="31" spans="2:9" s="6" customFormat="1" ht="94.9" customHeight="1" x14ac:dyDescent="0.35">
      <c r="B31" s="53">
        <f t="shared" si="1"/>
        <v>5</v>
      </c>
      <c r="C31" s="117" t="s">
        <v>151</v>
      </c>
      <c r="D31" s="118"/>
      <c r="E31" s="118"/>
      <c r="F31" s="118"/>
      <c r="G31" s="118"/>
      <c r="H31" s="118"/>
      <c r="I31" s="118"/>
    </row>
    <row r="32" spans="2:9" s="6" customFormat="1" ht="82.5" customHeight="1" x14ac:dyDescent="0.35">
      <c r="B32" s="53">
        <f t="shared" si="1"/>
        <v>6</v>
      </c>
      <c r="C32" s="117" t="s">
        <v>154</v>
      </c>
      <c r="D32" s="118"/>
      <c r="E32" s="118"/>
      <c r="F32" s="118"/>
      <c r="G32" s="118"/>
      <c r="H32" s="118"/>
      <c r="I32" s="118"/>
    </row>
    <row r="33" s="6" customFormat="1" ht="12.75" x14ac:dyDescent="0.35"/>
    <row r="34" s="6" customFormat="1" ht="12.75" x14ac:dyDescent="0.35"/>
    <row r="35" s="6" customFormat="1" ht="12.75" x14ac:dyDescent="0.35"/>
    <row r="36" s="6" customFormat="1" ht="12.75"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85" zoomScaleNormal="85" workbookViewId="0">
      <selection activeCell="C30" sqref="A30:C30"/>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5">
      <c r="B1" s="129" t="s">
        <v>155</v>
      </c>
      <c r="C1" s="129"/>
      <c r="D1" s="129"/>
      <c r="E1" s="129"/>
      <c r="F1" s="129"/>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4">
      <c r="B3" s="107" t="s">
        <v>2</v>
      </c>
      <c r="C3" s="127"/>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45">
      <c r="B4" s="130" t="s">
        <v>327</v>
      </c>
      <c r="C4" s="131"/>
      <c r="D4" s="124" t="str">
        <f>'Cover sheet'!C6</f>
        <v>South Essex</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157</v>
      </c>
      <c r="E7" s="31" t="s">
        <v>44</v>
      </c>
      <c r="F7" s="86">
        <v>2</v>
      </c>
      <c r="G7" s="39"/>
      <c r="H7" s="88">
        <v>10.42991008293327</v>
      </c>
      <c r="I7" s="88">
        <v>10.433767620742801</v>
      </c>
      <c r="J7" s="88">
        <v>10.436732431281651</v>
      </c>
      <c r="K7" s="88">
        <v>10.439437710658531</v>
      </c>
      <c r="L7" s="88">
        <v>10.454934292799715</v>
      </c>
      <c r="M7" s="88">
        <v>10.480212743485398</v>
      </c>
      <c r="N7" s="88">
        <v>10.507718187447503</v>
      </c>
      <c r="O7" s="88">
        <v>10.537683166154237</v>
      </c>
      <c r="P7" s="88">
        <v>10.57089916474744</v>
      </c>
      <c r="Q7" s="88">
        <v>10.603563346457294</v>
      </c>
      <c r="R7" s="88">
        <v>10.638179576555505</v>
      </c>
      <c r="S7" s="88">
        <v>10.663005619096863</v>
      </c>
      <c r="T7" s="88">
        <v>10.691211344533409</v>
      </c>
      <c r="U7" s="88">
        <v>10.722611366777908</v>
      </c>
      <c r="V7" s="88">
        <v>10.757027330380675</v>
      </c>
      <c r="W7" s="88">
        <v>10.794287658054003</v>
      </c>
      <c r="X7" s="88">
        <v>10.834227304830254</v>
      </c>
      <c r="Y7" s="88">
        <v>10.876687518142781</v>
      </c>
      <c r="Z7" s="88">
        <v>10.921515603329098</v>
      </c>
      <c r="AA7" s="88">
        <v>10.968564694236395</v>
      </c>
      <c r="AB7" s="88">
        <v>11.017693528761148</v>
      </c>
      <c r="AC7" s="88">
        <v>11.068766229280426</v>
      </c>
      <c r="AD7" s="88">
        <v>11.121652088033251</v>
      </c>
      <c r="AE7" s="88">
        <v>11.176225357589459</v>
      </c>
      <c r="AF7" s="88">
        <v>11.232365046601865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38.25" x14ac:dyDescent="0.35">
      <c r="B8" s="60">
        <v>2</v>
      </c>
      <c r="C8" s="26" t="s">
        <v>159</v>
      </c>
      <c r="D8" s="27" t="s">
        <v>160</v>
      </c>
      <c r="E8" s="27" t="s">
        <v>44</v>
      </c>
      <c r="F8" s="27">
        <v>2</v>
      </c>
      <c r="G8" s="39"/>
      <c r="H8" s="88">
        <v>2.8004375206056493E-2</v>
      </c>
      <c r="I8" s="88">
        <v>2.8014939885180834E-2</v>
      </c>
      <c r="J8" s="88">
        <v>2.8023074842433809E-2</v>
      </c>
      <c r="K8" s="88">
        <v>2.8030640880930782E-2</v>
      </c>
      <c r="L8" s="88">
        <v>2.8075654282064919E-2</v>
      </c>
      <c r="M8" s="88">
        <v>2.8149329919692608E-2</v>
      </c>
      <c r="N8" s="88">
        <v>2.8229617342775248E-2</v>
      </c>
      <c r="O8" s="88">
        <v>2.8317203182745655E-2</v>
      </c>
      <c r="P8" s="88">
        <v>2.8414353841674705E-2</v>
      </c>
      <c r="Q8" s="88">
        <v>2.8510003175655513E-2</v>
      </c>
      <c r="R8" s="88">
        <v>2.8611420193759018E-2</v>
      </c>
      <c r="S8" s="88">
        <v>2.8684385569881597E-2</v>
      </c>
      <c r="T8" s="88">
        <v>2.8767330734211585E-2</v>
      </c>
      <c r="U8" s="88">
        <v>2.8859708746091523E-2</v>
      </c>
      <c r="V8" s="88">
        <v>2.896099351204769E-2</v>
      </c>
      <c r="W8" s="88">
        <v>2.9070679030271194E-2</v>
      </c>
      <c r="X8" s="88">
        <v>2.9188278655472463E-2</v>
      </c>
      <c r="Y8" s="88">
        <v>2.9313324381965707E-2</v>
      </c>
      <c r="Z8" s="88">
        <v>2.944536614346004E-2</v>
      </c>
      <c r="AA8" s="88">
        <v>2.958397112856646E-2</v>
      </c>
      <c r="AB8" s="88">
        <v>2.9728723111478571E-2</v>
      </c>
      <c r="AC8" s="88">
        <v>2.9879221797656275E-2</v>
      </c>
      <c r="AD8" s="88">
        <v>3.0035082184640269E-2</v>
      </c>
      <c r="AE8" s="88">
        <v>3.0195933938359936E-2</v>
      </c>
      <c r="AF8" s="88">
        <v>3.0361420785470255E-2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38.25" x14ac:dyDescent="0.35">
      <c r="B9" s="60">
        <v>3</v>
      </c>
      <c r="C9" s="26" t="s">
        <v>162</v>
      </c>
      <c r="D9" s="27" t="s">
        <v>163</v>
      </c>
      <c r="E9" s="27" t="s">
        <v>44</v>
      </c>
      <c r="F9" s="27">
        <v>2</v>
      </c>
      <c r="G9" s="39"/>
      <c r="H9" s="88">
        <v>27.736727601584825</v>
      </c>
      <c r="I9" s="88">
        <v>28.395038966809544</v>
      </c>
      <c r="J9" s="88">
        <v>29.067491973619081</v>
      </c>
      <c r="K9" s="88">
        <v>29.750766653415571</v>
      </c>
      <c r="L9" s="88">
        <v>30.436687263101799</v>
      </c>
      <c r="M9" s="88">
        <v>31.014523095621605</v>
      </c>
      <c r="N9" s="88">
        <v>31.557714572373772</v>
      </c>
      <c r="O9" s="88">
        <v>32.03181699274775</v>
      </c>
      <c r="P9" s="88">
        <v>32.625491952425513</v>
      </c>
      <c r="Q9" s="88">
        <v>33.284931118805773</v>
      </c>
      <c r="R9" s="88">
        <v>33.871071030983501</v>
      </c>
      <c r="S9" s="88">
        <v>34.437564767244339</v>
      </c>
      <c r="T9" s="88">
        <v>35.017504504244435</v>
      </c>
      <c r="U9" s="88">
        <v>35.551533296487122</v>
      </c>
      <c r="V9" s="88">
        <v>36.010639759992308</v>
      </c>
      <c r="W9" s="88">
        <v>36.425533834469356</v>
      </c>
      <c r="X9" s="88">
        <v>36.613691058630955</v>
      </c>
      <c r="Y9" s="88">
        <v>36.776791942137997</v>
      </c>
      <c r="Z9" s="88">
        <v>36.918407275764906</v>
      </c>
      <c r="AA9" s="88">
        <v>37.431059867957011</v>
      </c>
      <c r="AB9" s="88">
        <v>37.580203755560113</v>
      </c>
      <c r="AC9" s="88">
        <v>37.799613733440331</v>
      </c>
      <c r="AD9" s="88">
        <v>38.032767858873036</v>
      </c>
      <c r="AE9" s="88">
        <v>38.2807952808595</v>
      </c>
      <c r="AF9" s="88">
        <v>38.545423876095398</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38.25" x14ac:dyDescent="0.35">
      <c r="B10" s="60">
        <v>4</v>
      </c>
      <c r="C10" s="26" t="s">
        <v>165</v>
      </c>
      <c r="D10" s="27" t="s">
        <v>166</v>
      </c>
      <c r="E10" s="27" t="s">
        <v>44</v>
      </c>
      <c r="F10" s="27">
        <v>2</v>
      </c>
      <c r="G10" s="39"/>
      <c r="H10" s="88">
        <v>7.2072105164465059</v>
      </c>
      <c r="I10" s="88">
        <v>6.8534309617725153</v>
      </c>
      <c r="J10" s="88">
        <v>6.5181694118990992</v>
      </c>
      <c r="K10" s="88">
        <v>6.1981479260836965</v>
      </c>
      <c r="L10" s="88">
        <v>5.8949147550306975</v>
      </c>
      <c r="M10" s="88">
        <v>5.6050159237934318</v>
      </c>
      <c r="N10" s="88">
        <v>5.3298922620744937</v>
      </c>
      <c r="O10" s="88">
        <v>5.0672649428200476</v>
      </c>
      <c r="P10" s="88">
        <v>4.8162690061700895</v>
      </c>
      <c r="Q10" s="88">
        <v>4.5769942749336066</v>
      </c>
      <c r="R10" s="88">
        <v>4.3483176534808781</v>
      </c>
      <c r="S10" s="88">
        <v>4.1306697609624345</v>
      </c>
      <c r="T10" s="88">
        <v>3.9231779482560567</v>
      </c>
      <c r="U10" s="88">
        <v>3.7259928041204615</v>
      </c>
      <c r="V10" s="88">
        <v>3.5381802877760862</v>
      </c>
      <c r="W10" s="88">
        <v>3.3591470460827675</v>
      </c>
      <c r="X10" s="88">
        <v>3.3549115529833489</v>
      </c>
      <c r="Y10" s="88">
        <v>3.3509726671890325</v>
      </c>
      <c r="Z10" s="88">
        <v>3.3479151312912507</v>
      </c>
      <c r="AA10" s="88">
        <v>3.3583611818436592</v>
      </c>
      <c r="AB10" s="88">
        <v>3.3467815648576673</v>
      </c>
      <c r="AC10" s="88">
        <v>3.3423009061411122</v>
      </c>
      <c r="AD10" s="88">
        <v>3.3387291127662482</v>
      </c>
      <c r="AE10" s="88">
        <v>3.3361333586682429</v>
      </c>
      <c r="AF10" s="88">
        <v>3.3345943830270319</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38.25" x14ac:dyDescent="0.35">
      <c r="B11" s="60">
        <v>5</v>
      </c>
      <c r="C11" s="26" t="s">
        <v>168</v>
      </c>
      <c r="D11" s="27" t="s">
        <v>169</v>
      </c>
      <c r="E11" s="27" t="s">
        <v>170</v>
      </c>
      <c r="F11" s="27">
        <v>1</v>
      </c>
      <c r="G11" s="39"/>
      <c r="H11" s="88">
        <v>138.1</v>
      </c>
      <c r="I11" s="88">
        <v>138.1</v>
      </c>
      <c r="J11" s="88">
        <v>138.1</v>
      </c>
      <c r="K11" s="88">
        <v>138.1</v>
      </c>
      <c r="L11" s="88">
        <v>138</v>
      </c>
      <c r="M11" s="88">
        <v>138</v>
      </c>
      <c r="N11" s="88">
        <v>137.9</v>
      </c>
      <c r="O11" s="88">
        <v>137.9</v>
      </c>
      <c r="P11" s="88">
        <v>137.80000000000001</v>
      </c>
      <c r="Q11" s="88">
        <v>137.80000000000001</v>
      </c>
      <c r="R11" s="88">
        <v>137.69999999999999</v>
      </c>
      <c r="S11" s="88">
        <v>137.69999999999999</v>
      </c>
      <c r="T11" s="88">
        <v>137.6</v>
      </c>
      <c r="U11" s="88">
        <v>137.6</v>
      </c>
      <c r="V11" s="88">
        <v>137.5</v>
      </c>
      <c r="W11" s="88">
        <v>137.5</v>
      </c>
      <c r="X11" s="88">
        <v>137.4</v>
      </c>
      <c r="Y11" s="88">
        <v>137.30000000000001</v>
      </c>
      <c r="Z11" s="88">
        <v>137.19999999999999</v>
      </c>
      <c r="AA11" s="88">
        <v>137.1</v>
      </c>
      <c r="AB11" s="88">
        <v>137</v>
      </c>
      <c r="AC11" s="88">
        <v>136.9</v>
      </c>
      <c r="AD11" s="88">
        <v>136.80000000000001</v>
      </c>
      <c r="AE11" s="88">
        <v>136.80000000000001</v>
      </c>
      <c r="AF11" s="88">
        <v>136.69999999999999</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38.25" x14ac:dyDescent="0.35">
      <c r="B12" s="60">
        <v>6</v>
      </c>
      <c r="C12" s="26" t="s">
        <v>172</v>
      </c>
      <c r="D12" s="27" t="s">
        <v>173</v>
      </c>
      <c r="E12" s="27" t="s">
        <v>170</v>
      </c>
      <c r="F12" s="27">
        <v>1</v>
      </c>
      <c r="G12" s="39"/>
      <c r="H12" s="88">
        <v>174.8</v>
      </c>
      <c r="I12" s="88">
        <v>174.7</v>
      </c>
      <c r="J12" s="88">
        <v>174.6</v>
      </c>
      <c r="K12" s="88">
        <v>174.5</v>
      </c>
      <c r="L12" s="88">
        <v>174.4</v>
      </c>
      <c r="M12" s="88">
        <v>174.4</v>
      </c>
      <c r="N12" s="88">
        <v>174.3</v>
      </c>
      <c r="O12" s="88">
        <v>174.2</v>
      </c>
      <c r="P12" s="88">
        <v>174.2</v>
      </c>
      <c r="Q12" s="88">
        <v>174.1</v>
      </c>
      <c r="R12" s="88">
        <v>174.1</v>
      </c>
      <c r="S12" s="88">
        <v>174</v>
      </c>
      <c r="T12" s="88">
        <v>174</v>
      </c>
      <c r="U12" s="88">
        <v>173.9</v>
      </c>
      <c r="V12" s="88">
        <v>173.9</v>
      </c>
      <c r="W12" s="88">
        <v>173.8</v>
      </c>
      <c r="X12" s="88">
        <v>173.8</v>
      </c>
      <c r="Y12" s="88">
        <v>173.8</v>
      </c>
      <c r="Z12" s="88">
        <v>173.7</v>
      </c>
      <c r="AA12" s="88">
        <v>173.7</v>
      </c>
      <c r="AB12" s="88">
        <v>173.7</v>
      </c>
      <c r="AC12" s="88">
        <v>173.7</v>
      </c>
      <c r="AD12" s="88">
        <v>173.6</v>
      </c>
      <c r="AE12" s="88">
        <v>173.6</v>
      </c>
      <c r="AF12" s="88">
        <v>173.6</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38.25" x14ac:dyDescent="0.35">
      <c r="B13" s="60">
        <v>7</v>
      </c>
      <c r="C13" s="26" t="s">
        <v>175</v>
      </c>
      <c r="D13" s="27" t="s">
        <v>176</v>
      </c>
      <c r="E13" s="27" t="s">
        <v>170</v>
      </c>
      <c r="F13" s="27">
        <v>1</v>
      </c>
      <c r="G13" s="39"/>
      <c r="H13" s="88">
        <v>144.38496957473376</v>
      </c>
      <c r="I13" s="88">
        <v>143.97749291892299</v>
      </c>
      <c r="J13" s="88">
        <v>143.58771050165362</v>
      </c>
      <c r="K13" s="88">
        <v>143.21299172732009</v>
      </c>
      <c r="L13" s="88">
        <v>142.85365834331688</v>
      </c>
      <c r="M13" s="88">
        <v>142.5257692041645</v>
      </c>
      <c r="N13" s="88">
        <v>142.21658243292995</v>
      </c>
      <c r="O13" s="88">
        <v>141.92172673752799</v>
      </c>
      <c r="P13" s="88">
        <v>141.63035963709444</v>
      </c>
      <c r="Q13" s="88">
        <v>141.34498267606261</v>
      </c>
      <c r="R13" s="88">
        <v>141.07501307542907</v>
      </c>
      <c r="S13" s="88">
        <v>140.82175964713761</v>
      </c>
      <c r="T13" s="88">
        <v>140.57816762536768</v>
      </c>
      <c r="U13" s="88">
        <v>140.34883871327617</v>
      </c>
      <c r="V13" s="88">
        <v>140.12979011509017</v>
      </c>
      <c r="W13" s="88">
        <v>139.92659222551944</v>
      </c>
      <c r="X13" s="88">
        <v>139.8240394324869</v>
      </c>
      <c r="Y13" s="88">
        <v>139.71495018663833</v>
      </c>
      <c r="Z13" s="88">
        <v>139.62021793348489</v>
      </c>
      <c r="AA13" s="88">
        <v>139.51513123605667</v>
      </c>
      <c r="AB13" s="88">
        <v>139.41322358145337</v>
      </c>
      <c r="AC13" s="88">
        <v>139.32015879500437</v>
      </c>
      <c r="AD13" s="88">
        <v>139.22628803245803</v>
      </c>
      <c r="AE13" s="88">
        <v>139.1343946624404</v>
      </c>
      <c r="AF13" s="88">
        <v>139.04451002985928</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38.25" x14ac:dyDescent="0.35">
      <c r="B14" s="60">
        <v>8</v>
      </c>
      <c r="C14" s="26" t="s">
        <v>178</v>
      </c>
      <c r="D14" s="27" t="s">
        <v>179</v>
      </c>
      <c r="E14" s="27" t="s">
        <v>44</v>
      </c>
      <c r="F14" s="27">
        <v>2</v>
      </c>
      <c r="G14" s="39"/>
      <c r="H14" s="88">
        <v>11.658413615414844</v>
      </c>
      <c r="I14" s="88">
        <v>11.660171127588299</v>
      </c>
      <c r="J14" s="88">
        <v>11.662745799598371</v>
      </c>
      <c r="K14" s="88">
        <v>11.665844368197547</v>
      </c>
      <c r="L14" s="88">
        <v>11.66854114320369</v>
      </c>
      <c r="M14" s="88">
        <v>11.671148753349177</v>
      </c>
      <c r="N14" s="88">
        <v>11.674276158404314</v>
      </c>
      <c r="O14" s="88">
        <v>11.67702246638774</v>
      </c>
      <c r="P14" s="88">
        <v>11.67948172020029</v>
      </c>
      <c r="Q14" s="88">
        <v>11.681476627843043</v>
      </c>
      <c r="R14" s="88">
        <v>11.683313585106697</v>
      </c>
      <c r="S14" s="88">
        <v>11.684652405929224</v>
      </c>
      <c r="T14" s="88">
        <v>11.6858011792035</v>
      </c>
      <c r="U14" s="88">
        <v>11.687091839187968</v>
      </c>
      <c r="V14" s="88">
        <v>11.688394826960412</v>
      </c>
      <c r="W14" s="88">
        <v>11.689672159199445</v>
      </c>
      <c r="X14" s="88">
        <v>11.690910010707192</v>
      </c>
      <c r="Y14" s="88">
        <v>11.692085036203157</v>
      </c>
      <c r="Z14" s="88">
        <v>11.693206855802718</v>
      </c>
      <c r="AA14" s="88">
        <v>11.694496422320434</v>
      </c>
      <c r="AB14" s="88">
        <v>11.695818582742916</v>
      </c>
      <c r="AC14" s="88">
        <v>11.697172540425667</v>
      </c>
      <c r="AD14" s="88">
        <v>11.698557536631959</v>
      </c>
      <c r="AE14" s="88">
        <v>11.699972848829098</v>
      </c>
      <c r="AF14" s="88">
        <v>11.7014177871608</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38.25" x14ac:dyDescent="0.35">
      <c r="B15" s="60">
        <v>9</v>
      </c>
      <c r="C15" s="26" t="s">
        <v>181</v>
      </c>
      <c r="D15" s="27" t="s">
        <v>182</v>
      </c>
      <c r="E15" s="27" t="s">
        <v>183</v>
      </c>
      <c r="F15" s="27">
        <v>2</v>
      </c>
      <c r="G15" s="39"/>
      <c r="H15" s="88">
        <v>102.58844772449353</v>
      </c>
      <c r="I15" s="88">
        <v>101.35699457653763</v>
      </c>
      <c r="J15" s="88">
        <v>100.09046269277611</v>
      </c>
      <c r="K15" s="88">
        <v>98.772846974565198</v>
      </c>
      <c r="L15" s="88">
        <v>97.463129853293552</v>
      </c>
      <c r="M15" s="88">
        <v>96.40163969500793</v>
      </c>
      <c r="N15" s="88">
        <v>95.437348337121335</v>
      </c>
      <c r="O15" s="88">
        <v>94.624723174199801</v>
      </c>
      <c r="P15" s="88">
        <v>93.494897174416735</v>
      </c>
      <c r="Q15" s="88">
        <v>92.208097631171313</v>
      </c>
      <c r="R15" s="88">
        <v>91.069050966399345</v>
      </c>
      <c r="S15" s="88">
        <v>89.972128996779148</v>
      </c>
      <c r="T15" s="88">
        <v>88.849732149386512</v>
      </c>
      <c r="U15" s="88">
        <v>87.848592714106758</v>
      </c>
      <c r="V15" s="88">
        <v>87.012230053788016</v>
      </c>
      <c r="W15" s="88">
        <v>86.270492356952204</v>
      </c>
      <c r="X15" s="88">
        <v>85.716764555782007</v>
      </c>
      <c r="Y15" s="88">
        <v>85.232659123748647</v>
      </c>
      <c r="Z15" s="88">
        <v>84.825276087834411</v>
      </c>
      <c r="AA15" s="88">
        <v>84.121262727965942</v>
      </c>
      <c r="AB15" s="88">
        <v>83.444144454682146</v>
      </c>
      <c r="AC15" s="88">
        <v>82.848995520785238</v>
      </c>
      <c r="AD15" s="88">
        <v>82.262810678906703</v>
      </c>
      <c r="AE15" s="88">
        <v>81.687516954639278</v>
      </c>
      <c r="AF15" s="88">
        <v>81.120348599804672</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38.25" x14ac:dyDescent="0.35">
      <c r="B16" s="60">
        <v>10</v>
      </c>
      <c r="C16" s="26" t="s">
        <v>185</v>
      </c>
      <c r="D16" s="27" t="s">
        <v>186</v>
      </c>
      <c r="E16" s="27" t="s">
        <v>187</v>
      </c>
      <c r="F16" s="27">
        <v>2</v>
      </c>
      <c r="G16" s="39"/>
      <c r="H16" s="88">
        <v>90.954372431189029</v>
      </c>
      <c r="I16" s="88">
        <v>93.098139765090977</v>
      </c>
      <c r="J16" s="88">
        <v>95.276820992470135</v>
      </c>
      <c r="K16" s="88">
        <v>97.519292563201446</v>
      </c>
      <c r="L16" s="88">
        <v>99.754871583167684</v>
      </c>
      <c r="M16" s="88">
        <v>101.68582873169349</v>
      </c>
      <c r="N16" s="88">
        <v>103.49627455474597</v>
      </c>
      <c r="O16" s="88">
        <v>105.11017170358927</v>
      </c>
      <c r="P16" s="88">
        <v>107.13760110151986</v>
      </c>
      <c r="Q16" s="88">
        <v>109.39179495606328</v>
      </c>
      <c r="R16" s="88">
        <v>111.44675473812744</v>
      </c>
      <c r="S16" s="88">
        <v>113.44431107519065</v>
      </c>
      <c r="T16" s="88">
        <v>115.49966862626471</v>
      </c>
      <c r="U16" s="88">
        <v>117.39490376194843</v>
      </c>
      <c r="V16" s="88">
        <v>119.04751427131124</v>
      </c>
      <c r="W16" s="88">
        <v>120.56141925717681</v>
      </c>
      <c r="X16" s="88">
        <v>121.43481835714887</v>
      </c>
      <c r="Y16" s="88">
        <v>122.21195601095076</v>
      </c>
      <c r="Z16" s="88">
        <v>122.88102860825174</v>
      </c>
      <c r="AA16" s="88">
        <v>124.04972691695033</v>
      </c>
      <c r="AB16" s="88">
        <v>125.19641577716433</v>
      </c>
      <c r="AC16" s="88">
        <v>126.20585532000777</v>
      </c>
      <c r="AD16" s="88">
        <v>127.21529561377901</v>
      </c>
      <c r="AE16" s="88">
        <v>128.22473664380178</v>
      </c>
      <c r="AF16" s="88">
        <v>129.23417839578053</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38.25" x14ac:dyDescent="0.35">
      <c r="B17" s="60">
        <v>11</v>
      </c>
      <c r="C17" s="26" t="s">
        <v>189</v>
      </c>
      <c r="D17" s="27" t="s">
        <v>190</v>
      </c>
      <c r="E17" s="27" t="s">
        <v>187</v>
      </c>
      <c r="F17" s="27">
        <v>2</v>
      </c>
      <c r="G17" s="39"/>
      <c r="H17" s="88">
        <v>113.64255794886479</v>
      </c>
      <c r="I17" s="88">
        <v>115.04061635118198</v>
      </c>
      <c r="J17" s="88">
        <v>116.52204901276887</v>
      </c>
      <c r="K17" s="88">
        <v>118.10780721144543</v>
      </c>
      <c r="L17" s="88">
        <v>119.72261880741745</v>
      </c>
      <c r="M17" s="88">
        <v>121.06794853566747</v>
      </c>
      <c r="N17" s="88">
        <v>122.32397862906136</v>
      </c>
      <c r="O17" s="88">
        <v>123.40350465164241</v>
      </c>
      <c r="P17" s="88">
        <v>124.92106064796205</v>
      </c>
      <c r="Q17" s="88">
        <v>126.68601704124166</v>
      </c>
      <c r="R17" s="88">
        <v>128.29071414631682</v>
      </c>
      <c r="S17" s="88">
        <v>129.86968893831016</v>
      </c>
      <c r="T17" s="88">
        <v>131.52320098788491</v>
      </c>
      <c r="U17" s="88">
        <v>133.03675651609217</v>
      </c>
      <c r="V17" s="88">
        <v>134.33048227513584</v>
      </c>
      <c r="W17" s="88">
        <v>135.50023698522938</v>
      </c>
      <c r="X17" s="88">
        <v>136.39000575084802</v>
      </c>
      <c r="Y17" s="88">
        <v>137.17846135983518</v>
      </c>
      <c r="Z17" s="88">
        <v>137.85050158510182</v>
      </c>
      <c r="AA17" s="88">
        <v>139.01950640159166</v>
      </c>
      <c r="AB17" s="88">
        <v>140.16344297345898</v>
      </c>
      <c r="AC17" s="88">
        <v>141.18665491232261</v>
      </c>
      <c r="AD17" s="88">
        <v>142.20955301776027</v>
      </c>
      <c r="AE17" s="88">
        <v>143.22840606510346</v>
      </c>
      <c r="AF17" s="88">
        <v>144.24762700278848</v>
      </c>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8"/>
    </row>
    <row r="18" spans="2:88" ht="38.25" x14ac:dyDescent="0.35">
      <c r="B18" s="60">
        <v>12</v>
      </c>
      <c r="C18" s="26" t="s">
        <v>192</v>
      </c>
      <c r="D18" s="27" t="s">
        <v>193</v>
      </c>
      <c r="E18" s="27" t="s">
        <v>187</v>
      </c>
      <c r="F18" s="27">
        <v>2</v>
      </c>
      <c r="G18" s="39"/>
      <c r="H18" s="88">
        <v>246.3510809825228</v>
      </c>
      <c r="I18" s="88">
        <v>249.13077053502721</v>
      </c>
      <c r="J18" s="88">
        <v>252.12418553276987</v>
      </c>
      <c r="K18" s="88">
        <v>255.28959297579667</v>
      </c>
      <c r="L18" s="88">
        <v>258.58053400500194</v>
      </c>
      <c r="M18" s="88">
        <v>261.16651638957723</v>
      </c>
      <c r="N18" s="88">
        <v>263.59109272851595</v>
      </c>
      <c r="O18" s="88">
        <v>265.60125939548846</v>
      </c>
      <c r="P18" s="88">
        <v>268.53973493067167</v>
      </c>
      <c r="Q18" s="88">
        <v>272.0272355304279</v>
      </c>
      <c r="R18" s="88">
        <v>275.0549541169903</v>
      </c>
      <c r="S18" s="88">
        <v>278.00130825781451</v>
      </c>
      <c r="T18" s="88">
        <v>281.10732173144419</v>
      </c>
      <c r="U18" s="88">
        <v>283.94152134768427</v>
      </c>
      <c r="V18" s="88">
        <v>286.29735995297568</v>
      </c>
      <c r="W18" s="88">
        <v>288.37379889379798</v>
      </c>
      <c r="X18" s="88">
        <v>289.87934417552395</v>
      </c>
      <c r="Y18" s="88">
        <v>291.22335507441568</v>
      </c>
      <c r="Z18" s="88">
        <v>292.39224797411396</v>
      </c>
      <c r="AA18" s="88">
        <v>296.34051175690081</v>
      </c>
      <c r="AB18" s="88">
        <v>297.52259071193942</v>
      </c>
      <c r="AC18" s="88">
        <v>299.24302060041379</v>
      </c>
      <c r="AD18" s="88">
        <v>301.07274066235311</v>
      </c>
      <c r="AE18" s="88">
        <v>303.01461887830175</v>
      </c>
      <c r="AF18" s="88">
        <v>305.08173355296009</v>
      </c>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8"/>
    </row>
    <row r="19" spans="2:88" ht="38.25" x14ac:dyDescent="0.35">
      <c r="B19" s="60">
        <v>13</v>
      </c>
      <c r="C19" s="26" t="s">
        <v>195</v>
      </c>
      <c r="D19" s="27" t="s">
        <v>196</v>
      </c>
      <c r="E19" s="27" t="s">
        <v>197</v>
      </c>
      <c r="F19" s="27">
        <v>1</v>
      </c>
      <c r="G19" s="39"/>
      <c r="H19" s="88">
        <v>2.2074651561866152</v>
      </c>
      <c r="I19" s="88">
        <v>2.2082479000127382</v>
      </c>
      <c r="J19" s="88">
        <v>2.2093385060233803</v>
      </c>
      <c r="K19" s="88">
        <v>2.2098280846305576</v>
      </c>
      <c r="L19" s="88">
        <v>2.2107582200931453</v>
      </c>
      <c r="M19" s="88">
        <v>2.2106140821929792</v>
      </c>
      <c r="N19" s="88">
        <v>2.2106855025313714</v>
      </c>
      <c r="O19" s="88">
        <v>2.2102678143420751</v>
      </c>
      <c r="P19" s="88">
        <v>2.2094010940607247</v>
      </c>
      <c r="Q19" s="88">
        <v>2.2084061883962049</v>
      </c>
      <c r="R19" s="88">
        <v>2.2067315510731755</v>
      </c>
      <c r="S19" s="88">
        <v>2.2049685588218386</v>
      </c>
      <c r="T19" s="88">
        <v>2.2030501189696174</v>
      </c>
      <c r="U19" s="88">
        <v>2.2013944653064232</v>
      </c>
      <c r="V19" s="88">
        <v>2.1997994635523419</v>
      </c>
      <c r="W19" s="88">
        <v>2.1980651188584188</v>
      </c>
      <c r="X19" s="88">
        <v>2.1949760266622738</v>
      </c>
      <c r="Y19" s="88">
        <v>2.1923125462845836</v>
      </c>
      <c r="Z19" s="88">
        <v>2.1901560633095949</v>
      </c>
      <c r="AA19" s="88">
        <v>2.2009920271669188</v>
      </c>
      <c r="AB19" s="88">
        <v>2.1909282666365093</v>
      </c>
      <c r="AC19" s="88">
        <v>2.1873701007711066</v>
      </c>
      <c r="AD19" s="88">
        <v>2.184685719694595</v>
      </c>
      <c r="AE19" s="88">
        <v>2.1828767878846325</v>
      </c>
      <c r="AF19" s="88">
        <v>2.1820204001609045</v>
      </c>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8"/>
    </row>
    <row r="20" spans="2:88" ht="38.25" x14ac:dyDescent="0.35">
      <c r="B20" s="60">
        <v>14</v>
      </c>
      <c r="C20" s="26" t="s">
        <v>199</v>
      </c>
      <c r="D20" s="27" t="s">
        <v>200</v>
      </c>
      <c r="E20" s="27" t="s">
        <v>197</v>
      </c>
      <c r="F20" s="27">
        <v>1</v>
      </c>
      <c r="G20" s="39"/>
      <c r="H20" s="88">
        <v>2.9461352038432316</v>
      </c>
      <c r="I20" s="88">
        <v>2.95967720783199</v>
      </c>
      <c r="J20" s="88">
        <v>2.9743839054257282</v>
      </c>
      <c r="K20" s="88">
        <v>2.9892570377460714</v>
      </c>
      <c r="L20" s="88">
        <v>3.0055065867072925</v>
      </c>
      <c r="M20" s="88">
        <v>3.0217595618789392</v>
      </c>
      <c r="N20" s="88">
        <v>3.0392247687365863</v>
      </c>
      <c r="O20" s="88">
        <v>3.0572067354142791</v>
      </c>
      <c r="P20" s="88">
        <v>3.0753144371372869</v>
      </c>
      <c r="Q20" s="88">
        <v>3.0941009285349095</v>
      </c>
      <c r="R20" s="88">
        <v>3.1132997418464217</v>
      </c>
      <c r="S20" s="88">
        <v>3.1334761421984836</v>
      </c>
      <c r="T20" s="88">
        <v>3.154528555615856</v>
      </c>
      <c r="U20" s="88">
        <v>3.1770750774348757</v>
      </c>
      <c r="V20" s="88">
        <v>3.2009768303421264</v>
      </c>
      <c r="W20" s="88">
        <v>3.2260109359299474</v>
      </c>
      <c r="X20" s="88">
        <v>3.2225469899376735</v>
      </c>
      <c r="Y20" s="88">
        <v>3.2195573398363253</v>
      </c>
      <c r="Z20" s="88">
        <v>3.2171262905378457</v>
      </c>
      <c r="AA20" s="88">
        <v>3.2276113287837425</v>
      </c>
      <c r="AB20" s="88">
        <v>3.2170174177130728</v>
      </c>
      <c r="AC20" s="88">
        <v>3.2130528120452637</v>
      </c>
      <c r="AD20" s="88">
        <v>3.209975239280221</v>
      </c>
      <c r="AE20" s="88">
        <v>3.2077861169171191</v>
      </c>
      <c r="AF20" s="88">
        <v>3.2065628936553279</v>
      </c>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8"/>
    </row>
    <row r="21" spans="2:88" ht="38.25" x14ac:dyDescent="0.35">
      <c r="B21" s="60">
        <v>15</v>
      </c>
      <c r="C21" s="26" t="s">
        <v>202</v>
      </c>
      <c r="D21" s="27" t="s">
        <v>203</v>
      </c>
      <c r="E21" s="27" t="s">
        <v>204</v>
      </c>
      <c r="F21" s="27">
        <v>0</v>
      </c>
      <c r="G21" s="39"/>
      <c r="H21" s="95">
        <v>0.84060131292016904</v>
      </c>
      <c r="I21" s="95">
        <v>0.8491546056000816</v>
      </c>
      <c r="J21" s="95">
        <v>0.85716528519304391</v>
      </c>
      <c r="K21" s="95">
        <v>0.86473273677549856</v>
      </c>
      <c r="L21" s="95">
        <v>0.87181073596510694</v>
      </c>
      <c r="M21" s="95">
        <v>0.87810816903550115</v>
      </c>
      <c r="N21" s="95">
        <v>0.883908548128851</v>
      </c>
      <c r="O21" s="95">
        <v>0.88925384694101406</v>
      </c>
      <c r="P21" s="95">
        <v>0.89468625818540215</v>
      </c>
      <c r="Q21" s="95">
        <v>0.90001882731174054</v>
      </c>
      <c r="R21" s="95">
        <v>0.90476119845080905</v>
      </c>
      <c r="S21" s="95">
        <v>0.90911134802251159</v>
      </c>
      <c r="T21" s="95">
        <v>0.91327384702339154</v>
      </c>
      <c r="U21" s="95">
        <v>0.91708324220310256</v>
      </c>
      <c r="V21" s="95">
        <v>0.92049500235644799</v>
      </c>
      <c r="W21" s="95">
        <v>0.92365624800709289</v>
      </c>
      <c r="X21" s="95">
        <v>0.92386478705170783</v>
      </c>
      <c r="Y21" s="95">
        <v>0.92405382876653253</v>
      </c>
      <c r="Z21" s="95">
        <v>0.9242402362639478</v>
      </c>
      <c r="AA21" s="95">
        <v>0.92472757032328168</v>
      </c>
      <c r="AB21" s="95">
        <v>0.92521797287058516</v>
      </c>
      <c r="AC21" s="95">
        <v>0.92551580554230084</v>
      </c>
      <c r="AD21" s="95">
        <v>0.9258138821053925</v>
      </c>
      <c r="AE21" s="95">
        <v>0.92613706344569757</v>
      </c>
      <c r="AF21" s="95">
        <v>0.92645541674971132</v>
      </c>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row>
    <row r="22" spans="2:88" x14ac:dyDescent="0.35"/>
    <row r="23" spans="2:88" x14ac:dyDescent="0.35"/>
    <row r="24" spans="2:88" x14ac:dyDescent="0.35"/>
    <row r="25" spans="2:88" ht="13.9" x14ac:dyDescent="0.4">
      <c r="B25" s="48" t="s">
        <v>333</v>
      </c>
    </row>
    <row r="26" spans="2:88" x14ac:dyDescent="0.35"/>
    <row r="27" spans="2:88" x14ac:dyDescent="0.35">
      <c r="B27" s="49"/>
      <c r="C27" t="s">
        <v>334</v>
      </c>
    </row>
    <row r="28" spans="2:88" x14ac:dyDescent="0.35"/>
    <row r="29" spans="2:88" x14ac:dyDescent="0.35">
      <c r="B29" s="50"/>
      <c r="C29" t="s">
        <v>335</v>
      </c>
    </row>
    <row r="30" spans="2:88" x14ac:dyDescent="0.35"/>
    <row r="31" spans="2:88" x14ac:dyDescent="0.35"/>
    <row r="32" spans="2:88" x14ac:dyDescent="0.35"/>
    <row r="33" spans="2:9" ht="14.25" x14ac:dyDescent="0.45">
      <c r="B33" s="120" t="s">
        <v>338</v>
      </c>
      <c r="C33" s="121"/>
      <c r="D33" s="121"/>
      <c r="E33" s="121"/>
      <c r="F33" s="121"/>
      <c r="G33" s="121"/>
      <c r="H33" s="121"/>
      <c r="I33" s="122"/>
    </row>
    <row r="34" spans="2:9" x14ac:dyDescent="0.35"/>
    <row r="35" spans="2:9" s="6" customFormat="1" x14ac:dyDescent="0.35">
      <c r="B35" s="52" t="s">
        <v>331</v>
      </c>
      <c r="C35" s="123" t="s">
        <v>329</v>
      </c>
      <c r="D35" s="123"/>
      <c r="E35" s="123"/>
      <c r="F35" s="123"/>
      <c r="G35" s="123"/>
      <c r="H35" s="123"/>
      <c r="I35" s="123"/>
    </row>
    <row r="36" spans="2:9" s="6" customFormat="1" ht="89.65" customHeight="1" x14ac:dyDescent="0.35">
      <c r="B36" s="53">
        <v>1</v>
      </c>
      <c r="C36" s="116" t="s">
        <v>158</v>
      </c>
      <c r="D36" s="103"/>
      <c r="E36" s="103"/>
      <c r="F36" s="103"/>
      <c r="G36" s="103"/>
      <c r="H36" s="103"/>
      <c r="I36" s="103"/>
    </row>
    <row r="37" spans="2:9" s="6" customFormat="1" ht="76.5" customHeight="1" x14ac:dyDescent="0.35">
      <c r="B37" s="53">
        <f>B36+1</f>
        <v>2</v>
      </c>
      <c r="C37" s="104" t="s">
        <v>161</v>
      </c>
      <c r="D37" s="105"/>
      <c r="E37" s="105"/>
      <c r="F37" s="105"/>
      <c r="G37" s="105"/>
      <c r="H37" s="105"/>
      <c r="I37" s="106"/>
    </row>
    <row r="38" spans="2:9" s="6" customFormat="1" ht="58.15" customHeight="1" x14ac:dyDescent="0.35">
      <c r="B38" s="53">
        <f t="shared" ref="B38:B50" si="0">B37+1</f>
        <v>3</v>
      </c>
      <c r="C38" s="104" t="s">
        <v>164</v>
      </c>
      <c r="D38" s="105"/>
      <c r="E38" s="105"/>
      <c r="F38" s="105"/>
      <c r="G38" s="105"/>
      <c r="H38" s="105"/>
      <c r="I38" s="106"/>
    </row>
    <row r="39" spans="2:9" s="6" customFormat="1" ht="73.150000000000006" customHeight="1" x14ac:dyDescent="0.35">
      <c r="B39" s="53">
        <f t="shared" si="0"/>
        <v>4</v>
      </c>
      <c r="C39" s="104" t="s">
        <v>167</v>
      </c>
      <c r="D39" s="105"/>
      <c r="E39" s="105"/>
      <c r="F39" s="105"/>
      <c r="G39" s="105"/>
      <c r="H39" s="105"/>
      <c r="I39" s="106"/>
    </row>
    <row r="40" spans="2:9" s="6" customFormat="1" ht="59.65" customHeight="1" x14ac:dyDescent="0.35">
      <c r="B40" s="53">
        <f t="shared" si="0"/>
        <v>5</v>
      </c>
      <c r="C40" s="104" t="s">
        <v>171</v>
      </c>
      <c r="D40" s="105"/>
      <c r="E40" s="105"/>
      <c r="F40" s="105"/>
      <c r="G40" s="105"/>
      <c r="H40" s="105"/>
      <c r="I40" s="106"/>
    </row>
    <row r="41" spans="2:9" s="6" customFormat="1" ht="52.15" customHeight="1" x14ac:dyDescent="0.35">
      <c r="B41" s="53">
        <f t="shared" si="0"/>
        <v>6</v>
      </c>
      <c r="C41" s="104" t="s">
        <v>174</v>
      </c>
      <c r="D41" s="105"/>
      <c r="E41" s="105"/>
      <c r="F41" s="105"/>
      <c r="G41" s="105"/>
      <c r="H41" s="105"/>
      <c r="I41" s="106"/>
    </row>
    <row r="42" spans="2:9" s="6" customFormat="1" ht="54.4" customHeight="1" x14ac:dyDescent="0.35">
      <c r="B42" s="53">
        <f t="shared" si="0"/>
        <v>7</v>
      </c>
      <c r="C42" s="104" t="s">
        <v>177</v>
      </c>
      <c r="D42" s="105"/>
      <c r="E42" s="105"/>
      <c r="F42" s="105"/>
      <c r="G42" s="105"/>
      <c r="H42" s="105"/>
      <c r="I42" s="106"/>
    </row>
    <row r="43" spans="2:9" s="6" customFormat="1" ht="67.150000000000006" customHeight="1" x14ac:dyDescent="0.35">
      <c r="B43" s="53">
        <f t="shared" si="0"/>
        <v>8</v>
      </c>
      <c r="C43" s="104" t="s">
        <v>180</v>
      </c>
      <c r="D43" s="105"/>
      <c r="E43" s="105"/>
      <c r="F43" s="105"/>
      <c r="G43" s="105"/>
      <c r="H43" s="105"/>
      <c r="I43" s="106"/>
    </row>
    <row r="44" spans="2:9" s="6" customFormat="1" ht="67.150000000000006" customHeight="1" x14ac:dyDescent="0.35">
      <c r="B44" s="53">
        <f t="shared" si="0"/>
        <v>9</v>
      </c>
      <c r="C44" s="104" t="s">
        <v>184</v>
      </c>
      <c r="D44" s="105"/>
      <c r="E44" s="105"/>
      <c r="F44" s="105"/>
      <c r="G44" s="105"/>
      <c r="H44" s="105"/>
      <c r="I44" s="106"/>
    </row>
    <row r="45" spans="2:9" s="6" customFormat="1" ht="56.65" customHeight="1" x14ac:dyDescent="0.35">
      <c r="B45" s="53">
        <f t="shared" si="0"/>
        <v>10</v>
      </c>
      <c r="C45" s="104" t="s">
        <v>188</v>
      </c>
      <c r="D45" s="105"/>
      <c r="E45" s="105"/>
      <c r="F45" s="105"/>
      <c r="G45" s="105"/>
      <c r="H45" s="105"/>
      <c r="I45" s="106"/>
    </row>
    <row r="46" spans="2:9" s="6" customFormat="1" ht="94.9" customHeight="1" x14ac:dyDescent="0.35">
      <c r="B46" s="53">
        <f t="shared" si="0"/>
        <v>11</v>
      </c>
      <c r="C46" s="104" t="s">
        <v>191</v>
      </c>
      <c r="D46" s="105"/>
      <c r="E46" s="105"/>
      <c r="F46" s="105"/>
      <c r="G46" s="105"/>
      <c r="H46" s="105"/>
      <c r="I46" s="106"/>
    </row>
    <row r="47" spans="2:9" s="6" customFormat="1" ht="47.65" customHeight="1" x14ac:dyDescent="0.35">
      <c r="B47" s="53">
        <f t="shared" si="0"/>
        <v>12</v>
      </c>
      <c r="C47" s="104" t="s">
        <v>194</v>
      </c>
      <c r="D47" s="105"/>
      <c r="E47" s="105"/>
      <c r="F47" s="105"/>
      <c r="G47" s="105"/>
      <c r="H47" s="105"/>
      <c r="I47" s="106"/>
    </row>
    <row r="48" spans="2:9" s="6" customFormat="1" ht="46.9" customHeight="1" x14ac:dyDescent="0.35">
      <c r="B48" s="53">
        <f t="shared" si="0"/>
        <v>13</v>
      </c>
      <c r="C48" s="104" t="s">
        <v>198</v>
      </c>
      <c r="D48" s="105"/>
      <c r="E48" s="105"/>
      <c r="F48" s="105"/>
      <c r="G48" s="105"/>
      <c r="H48" s="105"/>
      <c r="I48" s="106"/>
    </row>
    <row r="49" spans="2:9" s="6" customFormat="1" ht="31.15" customHeight="1" x14ac:dyDescent="0.35">
      <c r="B49" s="53">
        <f t="shared" si="0"/>
        <v>14</v>
      </c>
      <c r="C49" s="104" t="s">
        <v>201</v>
      </c>
      <c r="D49" s="105"/>
      <c r="E49" s="105"/>
      <c r="F49" s="105"/>
      <c r="G49" s="105"/>
      <c r="H49" s="105"/>
      <c r="I49" s="106"/>
    </row>
    <row r="50" spans="2:9" s="6" customFormat="1" ht="48.4" customHeight="1" x14ac:dyDescent="0.35">
      <c r="B50" s="53">
        <f t="shared" si="0"/>
        <v>15</v>
      </c>
      <c r="C50" s="104" t="s">
        <v>205</v>
      </c>
      <c r="D50" s="105"/>
      <c r="E50" s="105"/>
      <c r="F50" s="105"/>
      <c r="G50" s="105"/>
      <c r="H50" s="105"/>
      <c r="I50" s="106"/>
    </row>
    <row r="51" spans="2:9" s="6" customFormat="1" ht="12.75" x14ac:dyDescent="0.35"/>
    <row r="52" spans="2:9" s="6" customFormat="1" ht="12.75" x14ac:dyDescent="0.35"/>
    <row r="53" spans="2:9" s="6" customFormat="1" ht="12.75" x14ac:dyDescent="0.35"/>
    <row r="54" spans="2:9" s="6" customFormat="1" ht="12.75" x14ac:dyDescent="0.35"/>
    <row r="55" spans="2:9" x14ac:dyDescent="0.35"/>
    <row r="56" spans="2:9" x14ac:dyDescent="0.35"/>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85" zoomScaleNormal="85" workbookViewId="0">
      <selection activeCell="D12" sqref="D12"/>
    </sheetView>
  </sheetViews>
  <sheetFormatPr defaultColWidth="0" defaultRowHeight="13.5" zeroHeight="1" x14ac:dyDescent="0.35"/>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35">
      <c r="B1" s="102" t="s">
        <v>206</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51" t="s">
        <v>327</v>
      </c>
      <c r="C4" s="51"/>
      <c r="D4" s="124" t="str">
        <f>'Cover sheet'!C6</f>
        <v>South Essex</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208</v>
      </c>
      <c r="E7" s="31" t="s">
        <v>44</v>
      </c>
      <c r="F7" s="31">
        <v>2</v>
      </c>
      <c r="G7" s="39"/>
      <c r="H7" s="88">
        <v>58.788587780170644</v>
      </c>
      <c r="I7" s="88">
        <v>59.09874520538348</v>
      </c>
      <c r="J7" s="88">
        <v>59.441484279825779</v>
      </c>
      <c r="K7" s="88">
        <v>59.810548887821426</v>
      </c>
      <c r="L7" s="88">
        <v>60.211474697003112</v>
      </c>
      <c r="M7" s="88">
        <v>60.527371434754457</v>
      </c>
      <c r="N7" s="88">
        <v>60.826152386228003</v>
      </c>
      <c r="O7" s="88">
        <v>61.070426359877672</v>
      </c>
      <c r="P7" s="88">
        <v>61.448877785970147</v>
      </c>
      <c r="Q7" s="88">
        <v>61.903796959800516</v>
      </c>
      <c r="R7" s="88">
        <v>62.297814854905489</v>
      </c>
      <c r="S7" s="88">
        <v>62.672898527387886</v>
      </c>
      <c r="T7" s="88">
        <v>63.074783895556763</v>
      </c>
      <c r="U7" s="88">
        <v>63.444410603904693</v>
      </c>
      <c r="V7" s="88">
        <v>63.751524787206684</v>
      </c>
      <c r="W7" s="88">
        <v>64.026032965420981</v>
      </c>
      <c r="X7" s="88">
        <v>64.251249794392379</v>
      </c>
      <c r="Y7" s="88">
        <v>64.454172076640077</v>
      </c>
      <c r="Z7" s="88">
        <v>64.638811820916587</v>
      </c>
      <c r="AA7" s="88">
        <v>65.210387726071204</v>
      </c>
      <c r="AB7" s="88">
        <v>65.398547743618465</v>
      </c>
      <c r="AC7" s="88">
        <v>65.666054219670329</v>
      </c>
      <c r="AD7" s="88">
        <v>65.950063267074285</v>
      </c>
      <c r="AE7" s="88">
        <v>66.251644368469812</v>
      </c>
      <c r="AF7" s="88">
        <v>66.5724841022557</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211</v>
      </c>
      <c r="E8" s="27" t="s">
        <v>44</v>
      </c>
      <c r="F8" s="27">
        <v>2</v>
      </c>
      <c r="G8" s="39"/>
      <c r="H8" s="88">
        <v>66.791111330249848</v>
      </c>
      <c r="I8" s="88">
        <v>66.745833679142919</v>
      </c>
      <c r="J8" s="88">
        <v>66.700556028036004</v>
      </c>
      <c r="K8" s="88">
        <v>66.655278376929076</v>
      </c>
      <c r="L8" s="88">
        <v>66.610000725822147</v>
      </c>
      <c r="M8" s="88">
        <v>66.667852479377586</v>
      </c>
      <c r="N8" s="88">
        <v>66.622574828270658</v>
      </c>
      <c r="O8" s="88">
        <v>66.577297177163743</v>
      </c>
      <c r="P8" s="88">
        <v>66.532019526056814</v>
      </c>
      <c r="Q8" s="88">
        <v>66.486741874949885</v>
      </c>
      <c r="R8" s="88">
        <v>66.441464223842956</v>
      </c>
      <c r="S8" s="88">
        <v>66.396186572736028</v>
      </c>
      <c r="T8" s="88">
        <v>66.350908921629099</v>
      </c>
      <c r="U8" s="88">
        <v>66.30563127052217</v>
      </c>
      <c r="V8" s="88">
        <v>66.260353619415241</v>
      </c>
      <c r="W8" s="88">
        <v>66.215075968308327</v>
      </c>
      <c r="X8" s="88">
        <v>66.169798317201412</v>
      </c>
      <c r="Y8" s="88">
        <v>66.124520666094483</v>
      </c>
      <c r="Z8" s="88">
        <v>66.079243014987554</v>
      </c>
      <c r="AA8" s="88">
        <v>66.033965363880625</v>
      </c>
      <c r="AB8" s="88">
        <v>65.988687712773697</v>
      </c>
      <c r="AC8" s="88">
        <v>65.943410061666768</v>
      </c>
      <c r="AD8" s="88">
        <v>65.898132410559853</v>
      </c>
      <c r="AE8" s="88">
        <v>65.852854759452924</v>
      </c>
      <c r="AF8" s="88">
        <v>65.807577108345995</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1" x14ac:dyDescent="0.35">
      <c r="B9" s="60">
        <f t="shared" ref="B9:B11" si="0">B8+1</f>
        <v>3</v>
      </c>
      <c r="C9" s="26" t="s">
        <v>213</v>
      </c>
      <c r="D9" s="27" t="s">
        <v>214</v>
      </c>
      <c r="E9" s="27" t="s">
        <v>44</v>
      </c>
      <c r="F9" s="27">
        <v>2</v>
      </c>
      <c r="G9" s="39"/>
      <c r="H9" s="88">
        <v>61.991111330249851</v>
      </c>
      <c r="I9" s="88">
        <v>61.945833679142922</v>
      </c>
      <c r="J9" s="88">
        <v>61.900556028036007</v>
      </c>
      <c r="K9" s="88">
        <v>61.855278376929078</v>
      </c>
      <c r="L9" s="88">
        <v>61.81000072582215</v>
      </c>
      <c r="M9" s="88">
        <v>56.567852479377585</v>
      </c>
      <c r="N9" s="88">
        <v>56.522574828270656</v>
      </c>
      <c r="O9" s="88">
        <v>56.477297177163742</v>
      </c>
      <c r="P9" s="88">
        <v>56.432019526056813</v>
      </c>
      <c r="Q9" s="88">
        <v>56.386741874949884</v>
      </c>
      <c r="R9" s="88">
        <v>56.341464223842955</v>
      </c>
      <c r="S9" s="88">
        <v>56.296186572736026</v>
      </c>
      <c r="T9" s="88">
        <v>56.250908921629097</v>
      </c>
      <c r="U9" s="88">
        <v>56.205631270522169</v>
      </c>
      <c r="V9" s="88">
        <v>56.16035361941524</v>
      </c>
      <c r="W9" s="88">
        <v>56.115075968308325</v>
      </c>
      <c r="X9" s="88">
        <v>56.06979831720141</v>
      </c>
      <c r="Y9" s="88">
        <v>56.024520666094482</v>
      </c>
      <c r="Z9" s="88">
        <v>55.979243014987553</v>
      </c>
      <c r="AA9" s="88">
        <v>55.933965363880624</v>
      </c>
      <c r="AB9" s="88">
        <v>55.888687712773695</v>
      </c>
      <c r="AC9" s="88">
        <v>55.843410061666766</v>
      </c>
      <c r="AD9" s="88">
        <v>55.798132410559852</v>
      </c>
      <c r="AE9" s="88">
        <v>55.752854759452923</v>
      </c>
      <c r="AF9" s="88">
        <v>55.707577108345994</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51" x14ac:dyDescent="0.35">
      <c r="B10" s="60">
        <f t="shared" si="0"/>
        <v>4</v>
      </c>
      <c r="C10" s="26" t="s">
        <v>216</v>
      </c>
      <c r="D10" s="27" t="s">
        <v>217</v>
      </c>
      <c r="E10" s="27" t="s">
        <v>44</v>
      </c>
      <c r="F10" s="27">
        <v>2</v>
      </c>
      <c r="G10" s="39"/>
      <c r="H10" s="88">
        <v>2.8350940570934862</v>
      </c>
      <c r="I10" s="88">
        <v>2.8902189536884961</v>
      </c>
      <c r="J10" s="88">
        <v>2.8857221550931902</v>
      </c>
      <c r="K10" s="88">
        <v>2.927384885162339</v>
      </c>
      <c r="L10" s="88">
        <v>2.9760436808992758</v>
      </c>
      <c r="M10" s="88">
        <v>3.0133531186847691</v>
      </c>
      <c r="N10" s="88">
        <v>3.0793572683549999</v>
      </c>
      <c r="O10" s="88">
        <v>3.101844500422517</v>
      </c>
      <c r="P10" s="88">
        <v>3.1368402302179761</v>
      </c>
      <c r="Q10" s="88">
        <v>3.209811274536436</v>
      </c>
      <c r="R10" s="88">
        <v>3.2684729182752799</v>
      </c>
      <c r="S10" s="88">
        <v>3.3224640130218202</v>
      </c>
      <c r="T10" s="88">
        <v>3.3483418254418038</v>
      </c>
      <c r="U10" s="88">
        <v>3.420657759792896</v>
      </c>
      <c r="V10" s="88">
        <v>3.5074296959972719</v>
      </c>
      <c r="W10" s="88">
        <v>3.5566155584244901</v>
      </c>
      <c r="X10" s="88">
        <v>3.5805921345932128</v>
      </c>
      <c r="Y10" s="88">
        <v>3.6625228088395758</v>
      </c>
      <c r="Z10" s="88">
        <v>3.7048161159965711</v>
      </c>
      <c r="AA10" s="88">
        <v>3.7533288860923482</v>
      </c>
      <c r="AB10" s="88">
        <v>3.8306750797643319</v>
      </c>
      <c r="AC10" s="88">
        <v>3.8840543965453209</v>
      </c>
      <c r="AD10" s="88">
        <v>3.9094628048143178</v>
      </c>
      <c r="AE10" s="88">
        <v>4.012046814880776</v>
      </c>
      <c r="AF10" s="88">
        <v>4.0498370953946923</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51" x14ac:dyDescent="0.35">
      <c r="B11" s="60">
        <f t="shared" si="0"/>
        <v>5</v>
      </c>
      <c r="C11" s="26" t="s">
        <v>219</v>
      </c>
      <c r="D11" s="27" t="s">
        <v>220</v>
      </c>
      <c r="E11" s="27" t="s">
        <v>44</v>
      </c>
      <c r="F11" s="27">
        <v>2</v>
      </c>
      <c r="G11" s="39"/>
      <c r="H11" s="95">
        <v>0.36742949298572025</v>
      </c>
      <c r="I11" s="95">
        <v>-4.3130479929054388E-2</v>
      </c>
      <c r="J11" s="95">
        <v>-0.42665040688296241</v>
      </c>
      <c r="K11" s="95">
        <v>-0.88265539605468657</v>
      </c>
      <c r="L11" s="95">
        <v>-1.3775176520802384</v>
      </c>
      <c r="M11" s="95">
        <v>-6.972872074061641</v>
      </c>
      <c r="N11" s="95">
        <v>-7.3829348263123471</v>
      </c>
      <c r="O11" s="95">
        <v>-7.6949736831364479</v>
      </c>
      <c r="P11" s="95">
        <v>-8.1536984901313101</v>
      </c>
      <c r="Q11" s="95">
        <v>-8.7268663593870688</v>
      </c>
      <c r="R11" s="95">
        <v>-9.2248235493378132</v>
      </c>
      <c r="S11" s="95">
        <v>-9.6991759676736802</v>
      </c>
      <c r="T11" s="95">
        <v>-10.172216799369469</v>
      </c>
      <c r="U11" s="95">
        <v>-10.65943709317542</v>
      </c>
      <c r="V11" s="95">
        <v>-11.098600863788716</v>
      </c>
      <c r="W11" s="95">
        <v>-11.467572555537146</v>
      </c>
      <c r="X11" s="95">
        <v>-11.762043611784181</v>
      </c>
      <c r="Y11" s="95">
        <v>-12.092174219385171</v>
      </c>
      <c r="Z11" s="95">
        <v>-12.364384921925605</v>
      </c>
      <c r="AA11" s="95">
        <v>-13.029751248282928</v>
      </c>
      <c r="AB11" s="95">
        <v>-13.340535110609101</v>
      </c>
      <c r="AC11" s="95">
        <v>-13.706698554548883</v>
      </c>
      <c r="AD11" s="95">
        <v>-14.061393661328751</v>
      </c>
      <c r="AE11" s="95">
        <v>-14.510836423897665</v>
      </c>
      <c r="AF11" s="95">
        <v>-14.914744089304399</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ht="13.9" customHeight="1" x14ac:dyDescent="0.35"/>
    <row r="13" spans="1:88" ht="13.9" customHeight="1" x14ac:dyDescent="0.35"/>
    <row r="14" spans="1:88" ht="13.9" customHeight="1" x14ac:dyDescent="0.35"/>
    <row r="15" spans="1:88" ht="13.9" customHeight="1" x14ac:dyDescent="0.4">
      <c r="B15" s="48" t="s">
        <v>333</v>
      </c>
    </row>
    <row r="16" spans="1:88" ht="13.9" customHeight="1" x14ac:dyDescent="0.35"/>
    <row r="17" spans="2:9" ht="13.9" customHeight="1" x14ac:dyDescent="0.35">
      <c r="B17" s="49"/>
      <c r="C17" t="s">
        <v>334</v>
      </c>
    </row>
    <row r="18" spans="2:9" ht="13.9" customHeight="1" x14ac:dyDescent="0.35"/>
    <row r="19" spans="2:9" ht="13.9" customHeight="1" x14ac:dyDescent="0.35">
      <c r="B19" s="50"/>
      <c r="C19" t="s">
        <v>335</v>
      </c>
    </row>
    <row r="20" spans="2:9" ht="13.9" customHeight="1" x14ac:dyDescent="0.35"/>
    <row r="21" spans="2:9" ht="13.9" customHeight="1" x14ac:dyDescent="0.35"/>
    <row r="22" spans="2:9" ht="13.9" customHeight="1" x14ac:dyDescent="0.35"/>
    <row r="23" spans="2:9" ht="13.9" customHeight="1" x14ac:dyDescent="0.45">
      <c r="B23" s="120" t="s">
        <v>339</v>
      </c>
      <c r="C23" s="121"/>
      <c r="D23" s="121"/>
      <c r="E23" s="121"/>
      <c r="F23" s="121"/>
      <c r="G23" s="121"/>
      <c r="H23" s="121"/>
      <c r="I23" s="122"/>
    </row>
    <row r="24" spans="2:9" ht="13.9" customHeight="1" x14ac:dyDescent="0.35"/>
    <row r="25" spans="2:9" s="6" customFormat="1" x14ac:dyDescent="0.35">
      <c r="B25" s="52" t="s">
        <v>331</v>
      </c>
      <c r="C25" s="123" t="s">
        <v>329</v>
      </c>
      <c r="D25" s="123"/>
      <c r="E25" s="123"/>
      <c r="F25" s="123"/>
      <c r="G25" s="123"/>
      <c r="H25" s="123"/>
      <c r="I25" s="123"/>
    </row>
    <row r="26" spans="2:9" s="6" customFormat="1" ht="72.400000000000006" customHeight="1" x14ac:dyDescent="0.35">
      <c r="B26" s="53">
        <v>1</v>
      </c>
      <c r="C26" s="116" t="s">
        <v>209</v>
      </c>
      <c r="D26" s="103"/>
      <c r="E26" s="103"/>
      <c r="F26" s="103"/>
      <c r="G26" s="103"/>
      <c r="H26" s="103"/>
      <c r="I26" s="103"/>
    </row>
    <row r="27" spans="2:9" s="6" customFormat="1" ht="54" customHeight="1" x14ac:dyDescent="0.35">
      <c r="B27" s="53">
        <v>2</v>
      </c>
      <c r="C27" s="116" t="s">
        <v>212</v>
      </c>
      <c r="D27" s="103"/>
      <c r="E27" s="103"/>
      <c r="F27" s="103"/>
      <c r="G27" s="103"/>
      <c r="H27" s="103"/>
      <c r="I27" s="103"/>
    </row>
    <row r="28" spans="2:9" s="6" customFormat="1" ht="54" customHeight="1" x14ac:dyDescent="0.35">
      <c r="B28" s="53">
        <v>3</v>
      </c>
      <c r="C28" s="116" t="s">
        <v>215</v>
      </c>
      <c r="D28" s="103"/>
      <c r="E28" s="103"/>
      <c r="F28" s="103"/>
      <c r="G28" s="103"/>
      <c r="H28" s="103"/>
      <c r="I28" s="103"/>
    </row>
    <row r="29" spans="2:9" s="6" customFormat="1" ht="54" customHeight="1" x14ac:dyDescent="0.35">
      <c r="B29" s="53">
        <v>4</v>
      </c>
      <c r="C29" s="116" t="s">
        <v>218</v>
      </c>
      <c r="D29" s="103"/>
      <c r="E29" s="103"/>
      <c r="F29" s="103"/>
      <c r="G29" s="103"/>
      <c r="H29" s="103"/>
      <c r="I29" s="103"/>
    </row>
    <row r="30" spans="2:9" s="6" customFormat="1" ht="54" customHeight="1" x14ac:dyDescent="0.35">
      <c r="B30" s="53">
        <v>5</v>
      </c>
      <c r="C30" s="116" t="s">
        <v>221</v>
      </c>
      <c r="D30" s="103"/>
      <c r="E30" s="103"/>
      <c r="F30" s="103"/>
      <c r="G30" s="103"/>
      <c r="H30" s="103"/>
      <c r="I30" s="103"/>
    </row>
    <row r="31" spans="2:9" ht="54" customHeight="1" x14ac:dyDescent="0.35"/>
    <row r="32" spans="2:9" ht="54" customHeight="1" x14ac:dyDescent="0.35"/>
    <row r="33" ht="54" customHeight="1" x14ac:dyDescent="0.35"/>
    <row r="34" ht="54" customHeight="1" x14ac:dyDescent="0.35"/>
    <row r="35" ht="54" customHeight="1" x14ac:dyDescent="0.35"/>
    <row r="36" ht="54" customHeight="1" x14ac:dyDescent="0.35"/>
    <row r="37" ht="54" customHeight="1" x14ac:dyDescent="0.35"/>
    <row r="38" ht="54" customHeight="1" x14ac:dyDescent="0.35"/>
    <row r="39" ht="54" customHeight="1" x14ac:dyDescent="0.35"/>
    <row r="40" ht="54" customHeight="1" x14ac:dyDescent="0.35"/>
    <row r="41" ht="54" customHeight="1" x14ac:dyDescent="0.35"/>
    <row r="42" ht="54" customHeight="1" x14ac:dyDescent="0.35"/>
    <row r="43" ht="54" customHeight="1" x14ac:dyDescent="0.35"/>
    <row r="44" ht="54" customHeight="1" x14ac:dyDescent="0.35"/>
    <row r="45" ht="54" customHeight="1" x14ac:dyDescent="0.35"/>
    <row r="46" ht="54" customHeight="1" x14ac:dyDescent="0.35"/>
    <row r="47" ht="54" customHeight="1" x14ac:dyDescent="0.35"/>
    <row r="48" x14ac:dyDescent="0.35"/>
    <row r="49" x14ac:dyDescent="0.35"/>
    <row r="50" x14ac:dyDescent="0.35"/>
    <row r="51" x14ac:dyDescent="0.35"/>
    <row r="52" x14ac:dyDescent="0.35"/>
    <row r="53" x14ac:dyDescent="0.35"/>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topLeftCell="C1" zoomScaleNormal="100" workbookViewId="0">
      <selection activeCell="F6" sqref="F6"/>
    </sheetView>
  </sheetViews>
  <sheetFormatPr defaultColWidth="0" defaultRowHeight="13.5" zeroHeight="1" x14ac:dyDescent="0.35"/>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35">
      <c r="B1" s="1" t="s">
        <v>222</v>
      </c>
      <c r="C1" s="1"/>
      <c r="D1" s="21"/>
      <c r="E1" s="22"/>
      <c r="F1" s="21"/>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08"/>
      <c r="D4" s="124" t="str">
        <f>'Cover sheet'!C6</f>
        <v>South Essex</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75" customHeight="1" x14ac:dyDescent="0.35">
      <c r="B7" s="60">
        <v>1</v>
      </c>
      <c r="C7" s="30" t="s">
        <v>138</v>
      </c>
      <c r="D7" s="31" t="s">
        <v>223</v>
      </c>
      <c r="E7" s="31" t="s">
        <v>44</v>
      </c>
      <c r="F7" s="31">
        <v>2</v>
      </c>
      <c r="G7" s="39"/>
      <c r="H7" s="88">
        <v>70.184545454545457</v>
      </c>
      <c r="I7" s="88">
        <v>70.13909090909091</v>
      </c>
      <c r="J7" s="88">
        <v>70.093636363636364</v>
      </c>
      <c r="K7" s="88">
        <v>70.048181818181817</v>
      </c>
      <c r="L7" s="88">
        <v>70.00272727272727</v>
      </c>
      <c r="M7" s="88">
        <v>69.957272727272738</v>
      </c>
      <c r="N7" s="88">
        <v>69.911818181818191</v>
      </c>
      <c r="O7" s="88">
        <v>69.866363636363644</v>
      </c>
      <c r="P7" s="88">
        <v>69.820909090909097</v>
      </c>
      <c r="Q7" s="88">
        <v>69.775454545454551</v>
      </c>
      <c r="R7" s="88">
        <v>69.73</v>
      </c>
      <c r="S7" s="88">
        <v>69.684545454545457</v>
      </c>
      <c r="T7" s="88">
        <v>69.63909090909091</v>
      </c>
      <c r="U7" s="88">
        <v>69.593636363636364</v>
      </c>
      <c r="V7" s="88">
        <v>69.548181818181817</v>
      </c>
      <c r="W7" s="88">
        <v>69.50272727272727</v>
      </c>
      <c r="X7" s="88">
        <v>69.457272727272738</v>
      </c>
      <c r="Y7" s="88">
        <v>69.411818181818191</v>
      </c>
      <c r="Z7" s="88">
        <v>69.366363636363644</v>
      </c>
      <c r="AA7" s="88">
        <v>69.320909090909097</v>
      </c>
      <c r="AB7" s="88">
        <v>69.275454545454551</v>
      </c>
      <c r="AC7" s="88">
        <v>69.23</v>
      </c>
      <c r="AD7" s="88">
        <v>69.184545454545457</v>
      </c>
      <c r="AE7" s="88">
        <v>69.13909090909091</v>
      </c>
      <c r="AF7" s="88">
        <v>69.093636363636364</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7.4" customHeight="1" x14ac:dyDescent="0.35">
      <c r="B8" s="60">
        <v>2</v>
      </c>
      <c r="C8" s="26" t="s">
        <v>149</v>
      </c>
      <c r="D8" s="27" t="s">
        <v>225</v>
      </c>
      <c r="E8" s="27" t="s">
        <v>44</v>
      </c>
      <c r="F8" s="27">
        <v>2</v>
      </c>
      <c r="G8" s="39"/>
      <c r="H8" s="88">
        <v>2.23</v>
      </c>
      <c r="I8" s="88">
        <v>2.23</v>
      </c>
      <c r="J8" s="88">
        <v>2.23</v>
      </c>
      <c r="K8" s="88">
        <v>2.23</v>
      </c>
      <c r="L8" s="88">
        <v>2.23</v>
      </c>
      <c r="M8" s="88">
        <v>2.23</v>
      </c>
      <c r="N8" s="88">
        <v>2.23</v>
      </c>
      <c r="O8" s="88">
        <v>2.23</v>
      </c>
      <c r="P8" s="88">
        <v>2.23</v>
      </c>
      <c r="Q8" s="88">
        <v>2.23</v>
      </c>
      <c r="R8" s="88">
        <v>2.23</v>
      </c>
      <c r="S8" s="88">
        <v>2.23</v>
      </c>
      <c r="T8" s="88">
        <v>2.23</v>
      </c>
      <c r="U8" s="88">
        <v>2.23</v>
      </c>
      <c r="V8" s="88">
        <v>2.23</v>
      </c>
      <c r="W8" s="88">
        <v>2.23</v>
      </c>
      <c r="X8" s="88">
        <v>2.23</v>
      </c>
      <c r="Y8" s="88">
        <v>2.23</v>
      </c>
      <c r="Z8" s="88">
        <v>2.23</v>
      </c>
      <c r="AA8" s="88">
        <v>2.23</v>
      </c>
      <c r="AB8" s="88">
        <v>2.23</v>
      </c>
      <c r="AC8" s="88">
        <v>2.23</v>
      </c>
      <c r="AD8" s="88">
        <v>2.23</v>
      </c>
      <c r="AE8" s="88">
        <v>2.23</v>
      </c>
      <c r="AF8" s="88">
        <v>2.23</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9.65" customHeight="1" x14ac:dyDescent="0.35">
      <c r="B9" s="60">
        <v>3</v>
      </c>
      <c r="C9" s="26" t="s">
        <v>152</v>
      </c>
      <c r="D9" s="27" t="s">
        <v>227</v>
      </c>
      <c r="E9" s="27" t="s">
        <v>44</v>
      </c>
      <c r="F9" s="27">
        <v>2</v>
      </c>
      <c r="G9" s="39"/>
      <c r="H9" s="95">
        <v>1.1634341242956057</v>
      </c>
      <c r="I9" s="95">
        <v>1.1632572299479857</v>
      </c>
      <c r="J9" s="95">
        <v>1.1630803356003661</v>
      </c>
      <c r="K9" s="95">
        <v>1.1629034412527461</v>
      </c>
      <c r="L9" s="95">
        <v>1.162726546905126</v>
      </c>
      <c r="M9" s="95">
        <v>1.0594202478951469</v>
      </c>
      <c r="N9" s="95">
        <v>1.059243353547527</v>
      </c>
      <c r="O9" s="95">
        <v>1.0590664591999073</v>
      </c>
      <c r="P9" s="95">
        <v>1.0588895648522874</v>
      </c>
      <c r="Q9" s="95">
        <v>1.0587126705046677</v>
      </c>
      <c r="R9" s="95">
        <v>1.0585357761570477</v>
      </c>
      <c r="S9" s="95">
        <v>1.0583588818094278</v>
      </c>
      <c r="T9" s="95">
        <v>1.0581819874618081</v>
      </c>
      <c r="U9" s="95">
        <v>1.0580050931141882</v>
      </c>
      <c r="V9" s="95">
        <v>1.0578281987665685</v>
      </c>
      <c r="W9" s="95">
        <v>1.0576513044189486</v>
      </c>
      <c r="X9" s="95">
        <v>1.0574744100713289</v>
      </c>
      <c r="Y9" s="95">
        <v>1.057297515723709</v>
      </c>
      <c r="Z9" s="95">
        <v>1.0571206213760891</v>
      </c>
      <c r="AA9" s="95">
        <v>1.0569437270284694</v>
      </c>
      <c r="AB9" s="95">
        <v>1.0567668326808495</v>
      </c>
      <c r="AC9" s="95">
        <v>1.0565899383332298</v>
      </c>
      <c r="AD9" s="95">
        <v>1.0564130439856099</v>
      </c>
      <c r="AE9" s="95">
        <v>1.05623614963799</v>
      </c>
      <c r="AF9" s="95">
        <v>1.0560592552903703</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x14ac:dyDescent="0.35"/>
    <row r="11" spans="1:88" x14ac:dyDescent="0.35"/>
    <row r="12" spans="1:88" x14ac:dyDescent="0.35"/>
    <row r="13" spans="1:88" ht="13.9" x14ac:dyDescent="0.4">
      <c r="B13" s="48" t="s">
        <v>333</v>
      </c>
    </row>
    <row r="14" spans="1:88" x14ac:dyDescent="0.35"/>
    <row r="15" spans="1:88" x14ac:dyDescent="0.35">
      <c r="B15" s="49"/>
      <c r="C15" t="s">
        <v>334</v>
      </c>
    </row>
    <row r="16" spans="1:88" x14ac:dyDescent="0.35"/>
    <row r="17" spans="2:9" x14ac:dyDescent="0.35">
      <c r="B17" s="50"/>
      <c r="C17" t="s">
        <v>335</v>
      </c>
    </row>
    <row r="18" spans="2:9" x14ac:dyDescent="0.35"/>
    <row r="19" spans="2:9" x14ac:dyDescent="0.35"/>
    <row r="20" spans="2:9" x14ac:dyDescent="0.35"/>
    <row r="21" spans="2:9" ht="14.25" x14ac:dyDescent="0.45">
      <c r="B21" s="120" t="s">
        <v>340</v>
      </c>
      <c r="C21" s="121"/>
      <c r="D21" s="121"/>
      <c r="E21" s="121"/>
      <c r="F21" s="121"/>
      <c r="G21" s="121"/>
      <c r="H21" s="121"/>
      <c r="I21" s="122"/>
    </row>
    <row r="22" spans="2:9" x14ac:dyDescent="0.35"/>
    <row r="23" spans="2:9" s="6" customFormat="1" x14ac:dyDescent="0.35">
      <c r="B23" s="52" t="s">
        <v>331</v>
      </c>
      <c r="C23" s="123" t="s">
        <v>329</v>
      </c>
      <c r="D23" s="123"/>
      <c r="E23" s="123"/>
      <c r="F23" s="123"/>
      <c r="G23" s="123"/>
      <c r="H23" s="123"/>
      <c r="I23" s="123"/>
    </row>
    <row r="24" spans="2:9" s="6" customFormat="1" ht="75.400000000000006" customHeight="1" x14ac:dyDescent="0.35">
      <c r="B24" s="53">
        <v>1</v>
      </c>
      <c r="C24" s="116" t="s">
        <v>224</v>
      </c>
      <c r="D24" s="103"/>
      <c r="E24" s="103"/>
      <c r="F24" s="103"/>
      <c r="G24" s="103"/>
      <c r="H24" s="103"/>
      <c r="I24" s="103"/>
    </row>
    <row r="25" spans="2:9" s="6" customFormat="1" ht="118.5" customHeight="1" x14ac:dyDescent="0.35">
      <c r="B25" s="53">
        <v>2</v>
      </c>
      <c r="C25" s="116" t="s">
        <v>226</v>
      </c>
      <c r="D25" s="103"/>
      <c r="E25" s="103"/>
      <c r="F25" s="103"/>
      <c r="G25" s="103"/>
      <c r="H25" s="103"/>
      <c r="I25" s="103"/>
    </row>
    <row r="26" spans="2:9" s="6" customFormat="1" ht="85.5" customHeight="1" x14ac:dyDescent="0.35">
      <c r="B26" s="53">
        <v>3</v>
      </c>
      <c r="C26" s="116" t="s">
        <v>228</v>
      </c>
      <c r="D26" s="103"/>
      <c r="E26" s="103"/>
      <c r="F26" s="103"/>
      <c r="G26" s="103"/>
      <c r="H26" s="103"/>
      <c r="I26" s="103"/>
    </row>
    <row r="27" spans="2:9" x14ac:dyDescent="0.35"/>
    <row r="28" spans="2:9" x14ac:dyDescent="0.35"/>
    <row r="29" spans="2:9" x14ac:dyDescent="0.35"/>
    <row r="30" spans="2:9" x14ac:dyDescent="0.35"/>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15" activePane="bottomRight" state="frozen"/>
      <selection activeCell="E12" sqref="E12"/>
      <selection pane="topRight" activeCell="E12" sqref="E12"/>
      <selection pane="bottomLeft" activeCell="E12" sqref="E12"/>
      <selection pane="bottomRight" activeCell="C16" sqref="C16"/>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02" t="s">
        <v>229</v>
      </c>
      <c r="C1" s="102"/>
      <c r="D1" s="102"/>
      <c r="E1" s="102"/>
      <c r="F1" s="102"/>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5.4" thickBot="1" x14ac:dyDescent="0.4">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5.4" thickBot="1" x14ac:dyDescent="0.4">
      <c r="B4" s="107" t="s">
        <v>327</v>
      </c>
      <c r="C4" s="108"/>
      <c r="D4" s="124" t="str">
        <f>'Cover sheet'!C6</f>
        <v>South Essex</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230</v>
      </c>
      <c r="E7" s="31" t="s">
        <v>44</v>
      </c>
      <c r="F7" s="31">
        <v>2</v>
      </c>
      <c r="H7" s="88">
        <v>10.42991008293327</v>
      </c>
      <c r="I7" s="88">
        <v>10.433767620742801</v>
      </c>
      <c r="J7" s="88">
        <v>10.436732431281651</v>
      </c>
      <c r="K7" s="88">
        <v>10.439437710658531</v>
      </c>
      <c r="L7" s="88">
        <v>10.454934292799715</v>
      </c>
      <c r="M7" s="88">
        <v>10.480212743485398</v>
      </c>
      <c r="N7" s="88">
        <v>10.507718187447503</v>
      </c>
      <c r="O7" s="88">
        <v>10.537683166154237</v>
      </c>
      <c r="P7" s="88">
        <v>10.57089916474744</v>
      </c>
      <c r="Q7" s="88">
        <v>10.603563346457294</v>
      </c>
      <c r="R7" s="88">
        <v>10.638179576555505</v>
      </c>
      <c r="S7" s="88">
        <v>10.663005619096863</v>
      </c>
      <c r="T7" s="88">
        <v>10.691211344533409</v>
      </c>
      <c r="U7" s="88">
        <v>10.722611366777908</v>
      </c>
      <c r="V7" s="88">
        <v>10.757027330380675</v>
      </c>
      <c r="W7" s="88">
        <v>10.794287658054003</v>
      </c>
      <c r="X7" s="88">
        <v>10.834227304830254</v>
      </c>
      <c r="Y7" s="88">
        <v>10.876687518142781</v>
      </c>
      <c r="Z7" s="88">
        <v>10.921515603329098</v>
      </c>
      <c r="AA7" s="88">
        <v>10.968564694236395</v>
      </c>
      <c r="AB7" s="88">
        <v>11.017693528761148</v>
      </c>
      <c r="AC7" s="88">
        <v>11.068766229280426</v>
      </c>
      <c r="AD7" s="88">
        <v>11.121652088033251</v>
      </c>
      <c r="AE7" s="88">
        <v>11.176225357589459</v>
      </c>
      <c r="AF7" s="88">
        <v>11.232365046601865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51" x14ac:dyDescent="0.35">
      <c r="B8" s="60">
        <v>2</v>
      </c>
      <c r="C8" s="26" t="s">
        <v>159</v>
      </c>
      <c r="D8" s="27" t="s">
        <v>232</v>
      </c>
      <c r="E8" s="27" t="s">
        <v>44</v>
      </c>
      <c r="F8" s="27">
        <v>2</v>
      </c>
      <c r="H8" s="88">
        <v>2.8004375206056493E-2</v>
      </c>
      <c r="I8" s="88">
        <v>2.8014939885180834E-2</v>
      </c>
      <c r="J8" s="88">
        <v>2.8023074842433809E-2</v>
      </c>
      <c r="K8" s="88">
        <v>2.8030640880930782E-2</v>
      </c>
      <c r="L8" s="88">
        <v>2.8075654282064919E-2</v>
      </c>
      <c r="M8" s="88">
        <v>2.8149329919692608E-2</v>
      </c>
      <c r="N8" s="88">
        <v>2.8229617342775248E-2</v>
      </c>
      <c r="O8" s="88">
        <v>2.8317203182745655E-2</v>
      </c>
      <c r="P8" s="88">
        <v>2.8414353841674705E-2</v>
      </c>
      <c r="Q8" s="88">
        <v>2.8510003175655513E-2</v>
      </c>
      <c r="R8" s="88">
        <v>2.8611420193759018E-2</v>
      </c>
      <c r="S8" s="88">
        <v>2.8684385569881597E-2</v>
      </c>
      <c r="T8" s="88">
        <v>2.8767330734211585E-2</v>
      </c>
      <c r="U8" s="88">
        <v>2.8859708746091523E-2</v>
      </c>
      <c r="V8" s="88">
        <v>2.896099351204769E-2</v>
      </c>
      <c r="W8" s="88">
        <v>2.9070679030271194E-2</v>
      </c>
      <c r="X8" s="88">
        <v>2.9188278655472463E-2</v>
      </c>
      <c r="Y8" s="88">
        <v>2.9313324381965707E-2</v>
      </c>
      <c r="Z8" s="88">
        <v>2.944536614346004E-2</v>
      </c>
      <c r="AA8" s="88">
        <v>2.958397112856646E-2</v>
      </c>
      <c r="AB8" s="88">
        <v>2.9728723111478571E-2</v>
      </c>
      <c r="AC8" s="88">
        <v>2.9879221797656275E-2</v>
      </c>
      <c r="AD8" s="88">
        <v>3.0035082184640269E-2</v>
      </c>
      <c r="AE8" s="88">
        <v>3.0195933938359936E-2</v>
      </c>
      <c r="AF8" s="88">
        <v>3.0361420785470255E-2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51" x14ac:dyDescent="0.35">
      <c r="B9" s="60">
        <v>3</v>
      </c>
      <c r="C9" s="26" t="s">
        <v>162</v>
      </c>
      <c r="D9" s="27" t="s">
        <v>234</v>
      </c>
      <c r="E9" s="27" t="s">
        <v>44</v>
      </c>
      <c r="F9" s="27">
        <v>2</v>
      </c>
      <c r="H9" s="88">
        <v>27.213465397381245</v>
      </c>
      <c r="I9" s="88">
        <v>27.26841303915127</v>
      </c>
      <c r="J9" s="88">
        <v>27.822416295773223</v>
      </c>
      <c r="K9" s="88">
        <v>28.393243075860315</v>
      </c>
      <c r="L9" s="88">
        <v>28.972401035802474</v>
      </c>
      <c r="M9" s="88">
        <v>29.455006852148188</v>
      </c>
      <c r="N9" s="88">
        <v>29.884803576007638</v>
      </c>
      <c r="O9" s="88">
        <v>30.262924432974675</v>
      </c>
      <c r="P9" s="88">
        <v>30.756724825367094</v>
      </c>
      <c r="Q9" s="88">
        <v>31.312790448438648</v>
      </c>
      <c r="R9" s="88">
        <v>31.794924027962839</v>
      </c>
      <c r="S9" s="88">
        <v>32.256610713000633</v>
      </c>
      <c r="T9" s="88">
        <v>32.744944984715048</v>
      </c>
      <c r="U9" s="88">
        <v>33.187727875924551</v>
      </c>
      <c r="V9" s="88">
        <v>33.556934733656639</v>
      </c>
      <c r="W9" s="88">
        <v>33.907327455979484</v>
      </c>
      <c r="X9" s="88">
        <v>34.06764937141164</v>
      </c>
      <c r="Y9" s="88">
        <v>34.205472132629062</v>
      </c>
      <c r="Z9" s="88">
        <v>34.323638335568447</v>
      </c>
      <c r="AA9" s="88">
        <v>34.802946066676974</v>
      </c>
      <c r="AB9" s="88">
        <v>34.926374933863208</v>
      </c>
      <c r="AC9" s="88">
        <v>35.12150354284443</v>
      </c>
      <c r="AD9" s="88">
        <v>35.33037364677908</v>
      </c>
      <c r="AE9" s="88">
        <v>35.554197152998277</v>
      </c>
      <c r="AF9" s="88">
        <v>35.794744582782286</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51" x14ac:dyDescent="0.35">
      <c r="B10" s="60">
        <v>4</v>
      </c>
      <c r="C10" s="26" t="s">
        <v>236</v>
      </c>
      <c r="D10" s="27" t="s">
        <v>237</v>
      </c>
      <c r="E10" s="27" t="s">
        <v>44</v>
      </c>
      <c r="F10" s="27">
        <v>2</v>
      </c>
      <c r="H10" s="88">
        <v>7.2003650657862392</v>
      </c>
      <c r="I10" s="88">
        <v>6.8403193888533442</v>
      </c>
      <c r="J10" s="88">
        <v>6.499217585840162</v>
      </c>
      <c r="K10" s="88">
        <v>6.1737353396617261</v>
      </c>
      <c r="L10" s="88">
        <v>5.8653783658659977</v>
      </c>
      <c r="M10" s="88">
        <v>5.5706624660053965</v>
      </c>
      <c r="N10" s="88">
        <v>5.2910048010732948</v>
      </c>
      <c r="O10" s="88">
        <v>5.0241083211905062</v>
      </c>
      <c r="P10" s="88">
        <v>4.7690938448311364</v>
      </c>
      <c r="Q10" s="88">
        <v>4.5260381771994878</v>
      </c>
      <c r="R10" s="88">
        <v>4.2938059801394877</v>
      </c>
      <c r="S10" s="88">
        <v>4.0728163547746883</v>
      </c>
      <c r="T10" s="88">
        <v>3.8621862657925057</v>
      </c>
      <c r="U10" s="88">
        <v>3.6620553597950338</v>
      </c>
      <c r="V10" s="88">
        <v>3.4714796780476522</v>
      </c>
      <c r="W10" s="88">
        <v>3.2898580773712269</v>
      </c>
      <c r="X10" s="88">
        <v>3.2831873328497561</v>
      </c>
      <c r="Y10" s="88">
        <v>3.2769688079116004</v>
      </c>
      <c r="Z10" s="88">
        <v>3.2717792782988675</v>
      </c>
      <c r="AA10" s="88">
        <v>3.2802371711113589</v>
      </c>
      <c r="AB10" s="88">
        <v>3.2667949713753708</v>
      </c>
      <c r="AC10" s="88">
        <v>3.2605801735611957</v>
      </c>
      <c r="AD10" s="88">
        <v>3.2553940941069266</v>
      </c>
      <c r="AE10" s="88">
        <v>3.251297804061235</v>
      </c>
      <c r="AF10" s="88">
        <v>3.2483663156249558</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51" x14ac:dyDescent="0.35">
      <c r="B11" s="60">
        <v>5</v>
      </c>
      <c r="C11" s="26" t="s">
        <v>168</v>
      </c>
      <c r="D11" s="27" t="s">
        <v>239</v>
      </c>
      <c r="E11" s="27" t="s">
        <v>170</v>
      </c>
      <c r="F11" s="27">
        <v>1</v>
      </c>
      <c r="H11" s="88">
        <v>135.5</v>
      </c>
      <c r="I11" s="88">
        <v>132.6</v>
      </c>
      <c r="J11" s="88">
        <v>132.19999999999999</v>
      </c>
      <c r="K11" s="88">
        <v>131.80000000000001</v>
      </c>
      <c r="L11" s="88">
        <v>131.4</v>
      </c>
      <c r="M11" s="88">
        <v>131.1</v>
      </c>
      <c r="N11" s="88">
        <v>130.6</v>
      </c>
      <c r="O11" s="88">
        <v>130.30000000000001</v>
      </c>
      <c r="P11" s="88">
        <v>130</v>
      </c>
      <c r="Q11" s="88">
        <v>129.69999999999999</v>
      </c>
      <c r="R11" s="88">
        <v>129.30000000000001</v>
      </c>
      <c r="S11" s="88">
        <v>129</v>
      </c>
      <c r="T11" s="88">
        <v>128.80000000000001</v>
      </c>
      <c r="U11" s="88">
        <v>128.5</v>
      </c>
      <c r="V11" s="88">
        <v>128.19999999999999</v>
      </c>
      <c r="W11" s="88">
        <v>128</v>
      </c>
      <c r="X11" s="88">
        <v>127.9</v>
      </c>
      <c r="Y11" s="88">
        <v>127.7</v>
      </c>
      <c r="Z11" s="88">
        <v>127.6</v>
      </c>
      <c r="AA11" s="88">
        <v>127.5</v>
      </c>
      <c r="AB11" s="88">
        <v>127.4</v>
      </c>
      <c r="AC11" s="88">
        <v>127.3</v>
      </c>
      <c r="AD11" s="88">
        <v>127.2</v>
      </c>
      <c r="AE11" s="88">
        <v>127.1</v>
      </c>
      <c r="AF11" s="88">
        <v>127</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51" x14ac:dyDescent="0.35">
      <c r="B12" s="60">
        <v>6</v>
      </c>
      <c r="C12" s="26" t="s">
        <v>172</v>
      </c>
      <c r="D12" s="27" t="s">
        <v>241</v>
      </c>
      <c r="E12" s="27" t="s">
        <v>170</v>
      </c>
      <c r="F12" s="27">
        <v>1</v>
      </c>
      <c r="H12" s="88">
        <v>174.6</v>
      </c>
      <c r="I12" s="88">
        <v>174.3</v>
      </c>
      <c r="J12" s="88">
        <v>174</v>
      </c>
      <c r="K12" s="88">
        <v>173.7</v>
      </c>
      <c r="L12" s="88">
        <v>173.4</v>
      </c>
      <c r="M12" s="88">
        <v>173.1</v>
      </c>
      <c r="N12" s="88">
        <v>172.8</v>
      </c>
      <c r="O12" s="88">
        <v>172.4</v>
      </c>
      <c r="P12" s="88">
        <v>172.1</v>
      </c>
      <c r="Q12" s="88">
        <v>171.7</v>
      </c>
      <c r="R12" s="88">
        <v>171.2</v>
      </c>
      <c r="S12" s="88">
        <v>170.8</v>
      </c>
      <c r="T12" s="88">
        <v>170.3</v>
      </c>
      <c r="U12" s="88">
        <v>169.8</v>
      </c>
      <c r="V12" s="88">
        <v>169.3</v>
      </c>
      <c r="W12" s="88">
        <v>168.7</v>
      </c>
      <c r="X12" s="88">
        <v>168.6</v>
      </c>
      <c r="Y12" s="88">
        <v>168.4</v>
      </c>
      <c r="Z12" s="88">
        <v>168.3</v>
      </c>
      <c r="AA12" s="88">
        <v>168.1</v>
      </c>
      <c r="AB12" s="88">
        <v>168</v>
      </c>
      <c r="AC12" s="88">
        <v>167.9</v>
      </c>
      <c r="AD12" s="88">
        <v>167.8</v>
      </c>
      <c r="AE12" s="88">
        <v>167.7</v>
      </c>
      <c r="AF12" s="88">
        <v>167.7</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51" x14ac:dyDescent="0.35">
      <c r="B13" s="60">
        <v>7</v>
      </c>
      <c r="C13" s="26" t="s">
        <v>175</v>
      </c>
      <c r="D13" s="27" t="s">
        <v>243</v>
      </c>
      <c r="E13" s="27" t="s">
        <v>170</v>
      </c>
      <c r="F13" s="27">
        <v>1</v>
      </c>
      <c r="H13" s="88">
        <v>142.19461606162028</v>
      </c>
      <c r="I13" s="88">
        <v>139.32206962675451</v>
      </c>
      <c r="J13" s="88">
        <v>138.48737491056994</v>
      </c>
      <c r="K13" s="88">
        <v>137.70764574582503</v>
      </c>
      <c r="L13" s="88">
        <v>136.9800383038986</v>
      </c>
      <c r="M13" s="88">
        <v>136.32231849816134</v>
      </c>
      <c r="N13" s="88">
        <v>135.61690987858589</v>
      </c>
      <c r="O13" s="88">
        <v>134.98977221626456</v>
      </c>
      <c r="P13" s="88">
        <v>134.38295491033196</v>
      </c>
      <c r="Q13" s="88">
        <v>133.79241965488694</v>
      </c>
      <c r="R13" s="88">
        <v>133.21034775834005</v>
      </c>
      <c r="S13" s="88">
        <v>132.64734331862974</v>
      </c>
      <c r="T13" s="88">
        <v>132.15390971883792</v>
      </c>
      <c r="U13" s="88">
        <v>131.67388064924978</v>
      </c>
      <c r="V13" s="88">
        <v>131.19946267776166</v>
      </c>
      <c r="W13" s="88">
        <v>130.82611942242434</v>
      </c>
      <c r="X13" s="88">
        <v>130.66618602911643</v>
      </c>
      <c r="Y13" s="88">
        <v>130.50458753099917</v>
      </c>
      <c r="Z13" s="88">
        <v>130.35907147131707</v>
      </c>
      <c r="AA13" s="88">
        <v>130.25878207047504</v>
      </c>
      <c r="AB13" s="88">
        <v>130.10078542548044</v>
      </c>
      <c r="AC13" s="88">
        <v>129.97445658759415</v>
      </c>
      <c r="AD13" s="88">
        <v>129.85155497585217</v>
      </c>
      <c r="AE13" s="88">
        <v>129.73516371649583</v>
      </c>
      <c r="AF13" s="88">
        <v>129.6257845763472</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51" x14ac:dyDescent="0.35">
      <c r="B14" s="60">
        <v>8</v>
      </c>
      <c r="C14" s="26" t="s">
        <v>178</v>
      </c>
      <c r="D14" s="27" t="s">
        <v>245</v>
      </c>
      <c r="E14" s="27" t="s">
        <v>44</v>
      </c>
      <c r="F14" s="27">
        <v>2</v>
      </c>
      <c r="H14" s="88">
        <v>11.127304969233709</v>
      </c>
      <c r="I14" s="88">
        <v>10.518438084106497</v>
      </c>
      <c r="J14" s="88">
        <v>9.807334632304979</v>
      </c>
      <c r="K14" s="88">
        <v>9.635876656784399</v>
      </c>
      <c r="L14" s="88">
        <v>9.4659863718356494</v>
      </c>
      <c r="M14" s="88">
        <v>9.4520546649444341</v>
      </c>
      <c r="N14" s="88">
        <v>9.4403766911951728</v>
      </c>
      <c r="O14" s="88">
        <v>9.4302939405074167</v>
      </c>
      <c r="P14" s="88">
        <v>9.4162012152147945</v>
      </c>
      <c r="Q14" s="88">
        <v>9.3995987843669475</v>
      </c>
      <c r="R14" s="88">
        <v>9.3845143083352554</v>
      </c>
      <c r="S14" s="88">
        <v>9.3693988683489042</v>
      </c>
      <c r="T14" s="88">
        <v>9.3535314713701929</v>
      </c>
      <c r="U14" s="88">
        <v>9.3392953592517589</v>
      </c>
      <c r="V14" s="88">
        <v>9.3272035138152738</v>
      </c>
      <c r="W14" s="88">
        <v>9.2416705309820344</v>
      </c>
      <c r="X14" s="88">
        <v>9.1586509886067731</v>
      </c>
      <c r="Y14" s="88">
        <v>9.0765511400354253</v>
      </c>
      <c r="Z14" s="88">
        <v>8.9954721087031508</v>
      </c>
      <c r="AA14" s="88">
        <v>8.910382820207607</v>
      </c>
      <c r="AB14" s="88">
        <v>8.7079670721342275</v>
      </c>
      <c r="AC14" s="88">
        <v>8.6992798507635527</v>
      </c>
      <c r="AD14" s="88">
        <v>8.6907591199384928</v>
      </c>
      <c r="AE14" s="88">
        <v>8.6823968611881917</v>
      </c>
      <c r="AF14" s="88">
        <v>8.674185516750951</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51" x14ac:dyDescent="0.35">
      <c r="B15" s="60">
        <v>9</v>
      </c>
      <c r="C15" s="26" t="s">
        <v>181</v>
      </c>
      <c r="D15" s="27" t="s">
        <v>247</v>
      </c>
      <c r="E15" s="27" t="s">
        <v>183</v>
      </c>
      <c r="F15" s="27">
        <v>2</v>
      </c>
      <c r="H15" s="88">
        <v>97.87429159351511</v>
      </c>
      <c r="I15" s="88">
        <v>91.380614576947195</v>
      </c>
      <c r="J15" s="88">
        <v>84.106492827874035</v>
      </c>
      <c r="K15" s="88">
        <v>81.515286954158739</v>
      </c>
      <c r="L15" s="88">
        <v>78.988070015436378</v>
      </c>
      <c r="M15" s="88">
        <v>77.986254048857205</v>
      </c>
      <c r="N15" s="88">
        <v>77.081823179799969</v>
      </c>
      <c r="O15" s="88">
        <v>76.318219573680068</v>
      </c>
      <c r="P15" s="88">
        <v>75.271632863674384</v>
      </c>
      <c r="Q15" s="88">
        <v>74.086153121689861</v>
      </c>
      <c r="R15" s="88">
        <v>73.03650127740346</v>
      </c>
      <c r="S15" s="88">
        <v>72.027553786617915</v>
      </c>
      <c r="T15" s="88">
        <v>70.99753659045659</v>
      </c>
      <c r="U15" s="88">
        <v>70.079163005399906</v>
      </c>
      <c r="V15" s="88">
        <v>69.310763839494115</v>
      </c>
      <c r="W15" s="88">
        <v>68.079013403785169</v>
      </c>
      <c r="X15" s="88">
        <v>67.024041976817927</v>
      </c>
      <c r="Y15" s="88">
        <v>66.042949745073287</v>
      </c>
      <c r="Z15" s="88">
        <v>65.135036930580071</v>
      </c>
      <c r="AA15" s="88">
        <v>63.977773409780959</v>
      </c>
      <c r="AB15" s="88">
        <v>62.015377103771243</v>
      </c>
      <c r="AC15" s="88">
        <v>61.505612485342688</v>
      </c>
      <c r="AD15" s="88">
        <v>61.004692844392096</v>
      </c>
      <c r="AE15" s="88">
        <v>60.5137007763513</v>
      </c>
      <c r="AF15" s="88">
        <v>60.030457718273745</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51" x14ac:dyDescent="0.35">
      <c r="B16" s="60">
        <v>10</v>
      </c>
      <c r="C16" s="26" t="s">
        <v>185</v>
      </c>
      <c r="D16" s="27" t="s">
        <v>249</v>
      </c>
      <c r="E16" s="27" t="s">
        <v>187</v>
      </c>
      <c r="F16" s="27">
        <v>2</v>
      </c>
      <c r="H16" s="88">
        <v>90.954372431189029</v>
      </c>
      <c r="I16" s="88">
        <v>93.098139765090977</v>
      </c>
      <c r="J16" s="88">
        <v>95.276820992470135</v>
      </c>
      <c r="K16" s="88">
        <v>97.519292563201446</v>
      </c>
      <c r="L16" s="88">
        <v>99.754871583167684</v>
      </c>
      <c r="M16" s="88">
        <v>101.68582873169349</v>
      </c>
      <c r="N16" s="88">
        <v>103.49627455474597</v>
      </c>
      <c r="O16" s="88">
        <v>105.11017170358927</v>
      </c>
      <c r="P16" s="88">
        <v>107.13760110151986</v>
      </c>
      <c r="Q16" s="88">
        <v>109.39179495606328</v>
      </c>
      <c r="R16" s="88">
        <v>111.44675473812744</v>
      </c>
      <c r="S16" s="88">
        <v>113.44431107519065</v>
      </c>
      <c r="T16" s="88">
        <v>115.49966862626471</v>
      </c>
      <c r="U16" s="88">
        <v>117.39490376194843</v>
      </c>
      <c r="V16" s="88">
        <v>119.04751427131124</v>
      </c>
      <c r="W16" s="88">
        <v>120.56141925717681</v>
      </c>
      <c r="X16" s="88">
        <v>121.43481835714887</v>
      </c>
      <c r="Y16" s="88">
        <v>122.21195601095076</v>
      </c>
      <c r="Z16" s="88">
        <v>122.88102860825174</v>
      </c>
      <c r="AA16" s="88">
        <v>124.04972691695033</v>
      </c>
      <c r="AB16" s="88">
        <v>125.19641577716433</v>
      </c>
      <c r="AC16" s="88">
        <v>126.20585532000777</v>
      </c>
      <c r="AD16" s="88">
        <v>127.21529561377901</v>
      </c>
      <c r="AE16" s="88">
        <v>128.22473664380178</v>
      </c>
      <c r="AF16" s="88">
        <v>129.23417839578053</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51" x14ac:dyDescent="0.35">
      <c r="B17" s="60">
        <v>11</v>
      </c>
      <c r="C17" s="26" t="s">
        <v>202</v>
      </c>
      <c r="D17" s="27" t="s">
        <v>251</v>
      </c>
      <c r="E17" s="27" t="s">
        <v>204</v>
      </c>
      <c r="F17" s="27">
        <v>0</v>
      </c>
      <c r="H17" s="95">
        <v>0.84023474767617079</v>
      </c>
      <c r="I17" s="95">
        <v>0.84865010128500651</v>
      </c>
      <c r="J17" s="95">
        <v>0.85651719753076638</v>
      </c>
      <c r="K17" s="95">
        <v>0.86395411208950945</v>
      </c>
      <c r="L17" s="95">
        <v>0.87091190321812217</v>
      </c>
      <c r="M17" s="95">
        <v>0.87709626915664629</v>
      </c>
      <c r="N17" s="95">
        <v>0.88279140692110647</v>
      </c>
      <c r="O17" s="95">
        <v>0.88803727342024696</v>
      </c>
      <c r="P17" s="95">
        <v>0.89337904872527507</v>
      </c>
      <c r="Q17" s="95">
        <v>0.89862976217515955</v>
      </c>
      <c r="R17" s="95">
        <v>0.90329433978836315</v>
      </c>
      <c r="S17" s="95">
        <v>0.9075762214657872</v>
      </c>
      <c r="T17" s="95">
        <v>0.91167890375464644</v>
      </c>
      <c r="U17" s="95">
        <v>0.91543103347242161</v>
      </c>
      <c r="V17" s="95">
        <v>0.91878787856001531</v>
      </c>
      <c r="W17" s="95">
        <v>0.92189795135497266</v>
      </c>
      <c r="X17" s="95">
        <v>0.92206023520917602</v>
      </c>
      <c r="Y17" s="95">
        <v>0.92227140190379076</v>
      </c>
      <c r="Z17" s="95">
        <v>0.92247467496364621</v>
      </c>
      <c r="AA17" s="95">
        <v>0.92298275486376369</v>
      </c>
      <c r="AB17" s="95">
        <v>0.92349259127506467</v>
      </c>
      <c r="AC17" s="95">
        <v>0.92380763367537633</v>
      </c>
      <c r="AD17" s="95">
        <v>0.92412616470439057</v>
      </c>
      <c r="AE17" s="95">
        <v>0.92446913387036156</v>
      </c>
      <c r="AF17" s="95">
        <v>0.92480605780732206</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2:88" x14ac:dyDescent="0.35">
      <c r="C18" s="62"/>
      <c r="D18" s="63"/>
      <c r="E18" s="63"/>
      <c r="F18" s="6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row>
    <row r="19" spans="2:88" x14ac:dyDescent="0.35"/>
    <row r="20" spans="2:88" x14ac:dyDescent="0.35"/>
    <row r="21" spans="2:88" ht="13.9" x14ac:dyDescent="0.4">
      <c r="B21" s="48" t="s">
        <v>333</v>
      </c>
    </row>
    <row r="22" spans="2:88" x14ac:dyDescent="0.35"/>
    <row r="23" spans="2:88" x14ac:dyDescent="0.35">
      <c r="B23" s="49"/>
      <c r="C23" t="s">
        <v>334</v>
      </c>
    </row>
    <row r="24" spans="2:88" x14ac:dyDescent="0.35"/>
    <row r="25" spans="2:88" x14ac:dyDescent="0.35">
      <c r="B25" s="50"/>
      <c r="C25" t="s">
        <v>335</v>
      </c>
    </row>
    <row r="26" spans="2:88" x14ac:dyDescent="0.35"/>
    <row r="27" spans="2:88" x14ac:dyDescent="0.35"/>
    <row r="28" spans="2:88" x14ac:dyDescent="0.35"/>
    <row r="29" spans="2:88" ht="14.25" x14ac:dyDescent="0.45">
      <c r="B29" s="120" t="s">
        <v>341</v>
      </c>
      <c r="C29" s="121"/>
      <c r="D29" s="121"/>
      <c r="E29" s="121"/>
      <c r="F29" s="121"/>
      <c r="G29" s="121"/>
      <c r="H29" s="121"/>
      <c r="I29" s="122"/>
    </row>
    <row r="30" spans="2:88" x14ac:dyDescent="0.35"/>
    <row r="31" spans="2:88" s="6" customFormat="1" x14ac:dyDescent="0.35">
      <c r="B31" s="52" t="s">
        <v>331</v>
      </c>
      <c r="C31" s="123" t="s">
        <v>329</v>
      </c>
      <c r="D31" s="123"/>
      <c r="E31" s="123"/>
      <c r="F31" s="123"/>
      <c r="G31" s="123"/>
      <c r="H31" s="123"/>
      <c r="I31" s="123"/>
    </row>
    <row r="32" spans="2:88" s="6" customFormat="1" ht="59.65" customHeight="1" x14ac:dyDescent="0.35">
      <c r="B32" s="53">
        <v>1</v>
      </c>
      <c r="C32" s="116" t="s">
        <v>231</v>
      </c>
      <c r="D32" s="103"/>
      <c r="E32" s="103"/>
      <c r="F32" s="103"/>
      <c r="G32" s="103"/>
      <c r="H32" s="103"/>
      <c r="I32" s="103"/>
    </row>
    <row r="33" spans="2:9" s="6" customFormat="1" ht="54" customHeight="1" x14ac:dyDescent="0.35">
      <c r="B33" s="53">
        <v>2</v>
      </c>
      <c r="C33" s="116" t="s">
        <v>233</v>
      </c>
      <c r="D33" s="103"/>
      <c r="E33" s="103"/>
      <c r="F33" s="103"/>
      <c r="G33" s="103"/>
      <c r="H33" s="103"/>
      <c r="I33" s="103"/>
    </row>
    <row r="34" spans="2:9" s="6" customFormat="1" ht="58.15" customHeight="1" x14ac:dyDescent="0.35">
      <c r="B34" s="53">
        <v>3</v>
      </c>
      <c r="C34" s="116" t="s">
        <v>235</v>
      </c>
      <c r="D34" s="103"/>
      <c r="E34" s="103"/>
      <c r="F34" s="103"/>
      <c r="G34" s="103"/>
      <c r="H34" s="103"/>
      <c r="I34" s="103"/>
    </row>
    <row r="35" spans="2:9" s="6" customFormat="1" ht="61.15" customHeight="1" x14ac:dyDescent="0.35">
      <c r="B35" s="53">
        <v>4</v>
      </c>
      <c r="C35" s="116" t="s">
        <v>238</v>
      </c>
      <c r="D35" s="103"/>
      <c r="E35" s="103"/>
      <c r="F35" s="103"/>
      <c r="G35" s="103"/>
      <c r="H35" s="103"/>
      <c r="I35" s="103"/>
    </row>
    <row r="36" spans="2:9" s="6" customFormat="1" ht="58.5" customHeight="1" x14ac:dyDescent="0.35">
      <c r="B36" s="53">
        <v>5</v>
      </c>
      <c r="C36" s="116" t="s">
        <v>240</v>
      </c>
      <c r="D36" s="103"/>
      <c r="E36" s="103"/>
      <c r="F36" s="103"/>
      <c r="G36" s="103"/>
      <c r="H36" s="103"/>
      <c r="I36" s="103"/>
    </row>
    <row r="37" spans="2:9" s="6" customFormat="1" ht="75.400000000000006" customHeight="1" x14ac:dyDescent="0.35">
      <c r="B37" s="53">
        <v>6</v>
      </c>
      <c r="C37" s="116" t="s">
        <v>242</v>
      </c>
      <c r="D37" s="103"/>
      <c r="E37" s="103"/>
      <c r="F37" s="103"/>
      <c r="G37" s="103"/>
      <c r="H37" s="103"/>
      <c r="I37" s="103"/>
    </row>
    <row r="38" spans="2:9" s="6" customFormat="1" ht="61.5" customHeight="1" x14ac:dyDescent="0.35">
      <c r="B38" s="53">
        <v>7</v>
      </c>
      <c r="C38" s="116" t="s">
        <v>244</v>
      </c>
      <c r="D38" s="103"/>
      <c r="E38" s="103"/>
      <c r="F38" s="103"/>
      <c r="G38" s="103"/>
      <c r="H38" s="103"/>
      <c r="I38" s="103"/>
    </row>
    <row r="39" spans="2:9" s="6" customFormat="1" ht="75.400000000000006" customHeight="1" x14ac:dyDescent="0.35">
      <c r="B39" s="53">
        <v>8</v>
      </c>
      <c r="C39" s="116" t="s">
        <v>246</v>
      </c>
      <c r="D39" s="103"/>
      <c r="E39" s="103"/>
      <c r="F39" s="103"/>
      <c r="G39" s="103"/>
      <c r="H39" s="103"/>
      <c r="I39" s="103"/>
    </row>
    <row r="40" spans="2:9" s="6" customFormat="1" ht="66" customHeight="1" x14ac:dyDescent="0.35">
      <c r="B40" s="53">
        <v>9</v>
      </c>
      <c r="C40" s="116" t="s">
        <v>248</v>
      </c>
      <c r="D40" s="103"/>
      <c r="E40" s="103"/>
      <c r="F40" s="103"/>
      <c r="G40" s="103"/>
      <c r="H40" s="103"/>
      <c r="I40" s="103"/>
    </row>
    <row r="41" spans="2:9" s="6" customFormat="1" ht="54.4" customHeight="1" x14ac:dyDescent="0.35">
      <c r="B41" s="53">
        <v>10</v>
      </c>
      <c r="C41" s="116" t="s">
        <v>250</v>
      </c>
      <c r="D41" s="103"/>
      <c r="E41" s="103"/>
      <c r="F41" s="103"/>
      <c r="G41" s="103"/>
      <c r="H41" s="103"/>
      <c r="I41" s="103"/>
    </row>
    <row r="42" spans="2:9" s="6" customFormat="1" ht="57.4" customHeight="1" x14ac:dyDescent="0.35">
      <c r="B42" s="53">
        <v>11</v>
      </c>
      <c r="C42" s="116" t="s">
        <v>252</v>
      </c>
      <c r="D42" s="103"/>
      <c r="E42" s="103"/>
      <c r="F42" s="103"/>
      <c r="G42" s="103"/>
      <c r="H42" s="103"/>
      <c r="I42" s="103"/>
    </row>
    <row r="43" spans="2:9" x14ac:dyDescent="0.35"/>
    <row r="44" spans="2:9" x14ac:dyDescent="0.35"/>
    <row r="45" spans="2:9" x14ac:dyDescent="0.35"/>
    <row r="46" spans="2:9" x14ac:dyDescent="0.35"/>
    <row r="47" spans="2:9" x14ac:dyDescent="0.35"/>
    <row r="48" spans="2:9"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Normal="100" workbookViewId="0">
      <pane xSplit="6" ySplit="6" topLeftCell="AF7" activePane="bottomRight" state="frozen"/>
      <selection activeCell="E12" sqref="E12"/>
      <selection pane="topRight" activeCell="E12" sqref="E12"/>
      <selection pane="bottomLeft" activeCell="E12" sqref="E12"/>
      <selection pane="bottomRight" activeCell="H9" sqref="H9:AF9"/>
    </sheetView>
  </sheetViews>
  <sheetFormatPr defaultColWidth="0" defaultRowHeight="13.5" zeroHeight="1" x14ac:dyDescent="0.35"/>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35">
      <c r="B1" s="102" t="s">
        <v>253</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08"/>
      <c r="D4" s="124" t="str">
        <f>'Cover sheet'!C6</f>
        <v>South Essex</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254</v>
      </c>
      <c r="E7" s="31" t="s">
        <v>44</v>
      </c>
      <c r="F7" s="31">
        <v>2</v>
      </c>
      <c r="H7" s="88">
        <v>57.727371479125665</v>
      </c>
      <c r="I7" s="88">
        <v>56.817274661324234</v>
      </c>
      <c r="J7" s="88">
        <v>56.32204560862759</v>
      </c>
      <c r="K7" s="88">
        <v>56.398645012431047</v>
      </c>
      <c r="L7" s="88">
        <v>56.515097309171047</v>
      </c>
      <c r="M7" s="88">
        <v>56.714407645088258</v>
      </c>
      <c r="N7" s="88">
        <v>56.880454461651532</v>
      </c>
      <c r="O7" s="88">
        <v>57.011648652594729</v>
      </c>
      <c r="P7" s="88">
        <v>57.269654992587292</v>
      </c>
      <c r="Q7" s="88">
        <v>57.59882234822318</v>
      </c>
      <c r="R7" s="88">
        <v>57.868356901771989</v>
      </c>
      <c r="S7" s="88">
        <v>58.118837529376115</v>
      </c>
      <c r="T7" s="88">
        <v>58.408962985730518</v>
      </c>
      <c r="U7" s="88">
        <v>58.66887125908049</v>
      </c>
      <c r="V7" s="88">
        <v>58.869927837997437</v>
      </c>
      <c r="W7" s="88">
        <v>58.990535990002158</v>
      </c>
      <c r="X7" s="88">
        <v>59.101224864939041</v>
      </c>
      <c r="Y7" s="88">
        <v>59.193314511685983</v>
      </c>
      <c r="Z7" s="88">
        <v>59.270172280628167</v>
      </c>
      <c r="AA7" s="88">
        <v>59.720036311946046</v>
      </c>
      <c r="AB7" s="88">
        <v>59.676880817830579</v>
      </c>
      <c r="AC7" s="88">
        <v>59.908330606832401</v>
      </c>
      <c r="AD7" s="88">
        <v>60.156535619627533</v>
      </c>
      <c r="AE7" s="88">
        <v>60.422634698360667</v>
      </c>
      <c r="AF7" s="88">
        <v>60.70834447113068</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256</v>
      </c>
      <c r="E8" s="27" t="s">
        <v>44</v>
      </c>
      <c r="F8" s="27">
        <v>2</v>
      </c>
      <c r="H8" s="88">
        <v>66.791111330249848</v>
      </c>
      <c r="I8" s="88">
        <v>66.745833679142919</v>
      </c>
      <c r="J8" s="88">
        <v>66.700556028036004</v>
      </c>
      <c r="K8" s="88">
        <v>66.655278376929076</v>
      </c>
      <c r="L8" s="88">
        <v>66.610000725822147</v>
      </c>
      <c r="M8" s="88">
        <v>66.667852479377586</v>
      </c>
      <c r="N8" s="88">
        <v>66.622574828270658</v>
      </c>
      <c r="O8" s="88">
        <v>66.577297177163743</v>
      </c>
      <c r="P8" s="88">
        <v>66.532019526056814</v>
      </c>
      <c r="Q8" s="88">
        <v>66.486741874949885</v>
      </c>
      <c r="R8" s="88">
        <v>66.441464223842956</v>
      </c>
      <c r="S8" s="88">
        <v>66.396186572736028</v>
      </c>
      <c r="T8" s="88">
        <v>66.350908921629099</v>
      </c>
      <c r="U8" s="88">
        <v>66.30563127052217</v>
      </c>
      <c r="V8" s="88">
        <v>66.260353619415241</v>
      </c>
      <c r="W8" s="88">
        <v>66.215075968308327</v>
      </c>
      <c r="X8" s="88">
        <v>66.169798317201412</v>
      </c>
      <c r="Y8" s="88">
        <v>66.124520666094483</v>
      </c>
      <c r="Z8" s="88">
        <v>66.079243014987554</v>
      </c>
      <c r="AA8" s="88">
        <v>66.033965363880625</v>
      </c>
      <c r="AB8" s="88">
        <v>65.988687712773697</v>
      </c>
      <c r="AC8" s="88">
        <v>65.943410061666768</v>
      </c>
      <c r="AD8" s="88">
        <v>65.898132410559853</v>
      </c>
      <c r="AE8" s="88">
        <v>65.852854759452924</v>
      </c>
      <c r="AF8" s="88">
        <v>65.807577108345995</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row>
    <row r="9" spans="1:88" ht="51" x14ac:dyDescent="0.35">
      <c r="B9" s="60">
        <f t="shared" ref="B9:B11" si="0">B8+1</f>
        <v>3</v>
      </c>
      <c r="C9" s="26" t="s">
        <v>213</v>
      </c>
      <c r="D9" s="27" t="s">
        <v>258</v>
      </c>
      <c r="E9" s="27" t="s">
        <v>44</v>
      </c>
      <c r="F9" s="27">
        <v>2</v>
      </c>
      <c r="H9" s="88">
        <v>61.991111330249851</v>
      </c>
      <c r="I9" s="88">
        <v>61.945833679142922</v>
      </c>
      <c r="J9" s="88">
        <v>61.900556028036007</v>
      </c>
      <c r="K9" s="88">
        <v>61.855278376929078</v>
      </c>
      <c r="L9" s="88">
        <v>61.81000072582215</v>
      </c>
      <c r="M9" s="88">
        <v>59.727760763777589</v>
      </c>
      <c r="N9" s="88">
        <v>59.959811730070662</v>
      </c>
      <c r="O9" s="88">
        <v>60.113493152963734</v>
      </c>
      <c r="P9" s="88">
        <v>60.406495222856812</v>
      </c>
      <c r="Q9" s="88">
        <v>60.808633622649886</v>
      </c>
      <c r="R9" s="88">
        <v>61.136829820142957</v>
      </c>
      <c r="S9" s="88">
        <v>61.44130154243603</v>
      </c>
      <c r="T9" s="88">
        <v>61.757304811129096</v>
      </c>
      <c r="U9" s="88">
        <v>62.089529018922171</v>
      </c>
      <c r="V9" s="88">
        <v>62.377357534015239</v>
      </c>
      <c r="W9" s="88">
        <v>62.54715154840833</v>
      </c>
      <c r="X9" s="88">
        <v>62.681816999501415</v>
      </c>
      <c r="Y9" s="88">
        <v>62.85583732049448</v>
      </c>
      <c r="Z9" s="88">
        <v>62.974988396587555</v>
      </c>
      <c r="AA9" s="88">
        <v>63.47336519798062</v>
      </c>
      <c r="AB9" s="88">
        <v>63.507555897573688</v>
      </c>
      <c r="AC9" s="88">
        <v>63.792385003266766</v>
      </c>
      <c r="AD9" s="88">
        <v>64.065998424459863</v>
      </c>
      <c r="AE9" s="88">
        <v>64.434681513252926</v>
      </c>
      <c r="AF9" s="88">
        <v>64.758181566546</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ht="51" x14ac:dyDescent="0.35">
      <c r="B10" s="60">
        <f t="shared" si="0"/>
        <v>4</v>
      </c>
      <c r="C10" s="26" t="s">
        <v>216</v>
      </c>
      <c r="D10" s="27" t="s">
        <v>260</v>
      </c>
      <c r="E10" s="27" t="s">
        <v>44</v>
      </c>
      <c r="F10" s="27">
        <v>2</v>
      </c>
      <c r="H10" s="88">
        <v>2.8350940570934862</v>
      </c>
      <c r="I10" s="88">
        <v>2.8902189536884961</v>
      </c>
      <c r="J10" s="88">
        <v>2.8857221550931902</v>
      </c>
      <c r="K10" s="88">
        <v>2.927384885162339</v>
      </c>
      <c r="L10" s="88">
        <v>2.9760436808992758</v>
      </c>
      <c r="M10" s="88">
        <v>3.0133531186847691</v>
      </c>
      <c r="N10" s="88">
        <v>3.0793572683549999</v>
      </c>
      <c r="O10" s="88">
        <v>3.101844500422517</v>
      </c>
      <c r="P10" s="88">
        <v>3.1368402302179761</v>
      </c>
      <c r="Q10" s="88">
        <v>3.209811274536436</v>
      </c>
      <c r="R10" s="88">
        <v>3.2684729182752799</v>
      </c>
      <c r="S10" s="88">
        <v>3.3224640130218202</v>
      </c>
      <c r="T10" s="88">
        <v>3.3483418254418038</v>
      </c>
      <c r="U10" s="88">
        <v>3.420657759792896</v>
      </c>
      <c r="V10" s="88">
        <v>3.5074296959972719</v>
      </c>
      <c r="W10" s="88">
        <v>3.5566155584244901</v>
      </c>
      <c r="X10" s="88">
        <v>3.5805921345932128</v>
      </c>
      <c r="Y10" s="88">
        <v>3.6625228088395758</v>
      </c>
      <c r="Z10" s="88">
        <v>3.7048161159965711</v>
      </c>
      <c r="AA10" s="88">
        <v>3.7533288860923482</v>
      </c>
      <c r="AB10" s="88">
        <v>3.8306750797643319</v>
      </c>
      <c r="AC10" s="88">
        <v>3.8840543965453209</v>
      </c>
      <c r="AD10" s="88">
        <v>3.9094628048143178</v>
      </c>
      <c r="AE10" s="88">
        <v>4.012046814880776</v>
      </c>
      <c r="AF10" s="88">
        <v>4.0498370953946923</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row>
    <row r="11" spans="1:88" ht="51" x14ac:dyDescent="0.35">
      <c r="B11" s="60">
        <f t="shared" si="0"/>
        <v>5</v>
      </c>
      <c r="C11" s="26" t="s">
        <v>219</v>
      </c>
      <c r="D11" s="27" t="s">
        <v>261</v>
      </c>
      <c r="E11" s="27" t="s">
        <v>44</v>
      </c>
      <c r="F11" s="27">
        <v>2</v>
      </c>
      <c r="H11" s="95">
        <v>1.4286457940306994</v>
      </c>
      <c r="I11" s="95">
        <v>2.2383400641301918</v>
      </c>
      <c r="J11" s="95">
        <v>2.6927882643152268</v>
      </c>
      <c r="K11" s="95">
        <v>2.5292484793356929</v>
      </c>
      <c r="L11" s="95">
        <v>2.3188597357518268</v>
      </c>
      <c r="M11" s="95">
        <v>4.5616843635798432E-12</v>
      </c>
      <c r="N11" s="95">
        <v>6.4130478705237692E-11</v>
      </c>
      <c r="O11" s="95">
        <v>-5.3512305697722695E-11</v>
      </c>
      <c r="P11" s="95">
        <v>5.1544102319667218E-11</v>
      </c>
      <c r="Q11" s="95">
        <v>-1.0973044695106182E-10</v>
      </c>
      <c r="R11" s="95">
        <v>9.5687902046392992E-11</v>
      </c>
      <c r="S11" s="95">
        <v>3.8093972420938371E-11</v>
      </c>
      <c r="T11" s="95">
        <v>-4.3226311419175545E-11</v>
      </c>
      <c r="U11" s="95">
        <v>4.8785420148078629E-11</v>
      </c>
      <c r="V11" s="95">
        <v>2.0529800082158545E-11</v>
      </c>
      <c r="W11" s="95">
        <v>-1.8318235817105233E-11</v>
      </c>
      <c r="X11" s="95">
        <v>-3.0839775178037598E-11</v>
      </c>
      <c r="Y11" s="95">
        <v>-3.1079139262146782E-11</v>
      </c>
      <c r="Z11" s="95">
        <v>-3.7182257273116193E-11</v>
      </c>
      <c r="AA11" s="95">
        <v>-5.7774673933863596E-11</v>
      </c>
      <c r="AB11" s="95">
        <v>-2.1222579249524642E-11</v>
      </c>
      <c r="AC11" s="95">
        <v>-1.1095568908103814E-10</v>
      </c>
      <c r="AD11" s="95">
        <v>1.801225835151854E-11</v>
      </c>
      <c r="AE11" s="95">
        <v>1.1482370609883219E-11</v>
      </c>
      <c r="AF11" s="95">
        <v>2.0627943797535409E-11</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x14ac:dyDescent="0.35"/>
    <row r="13" spans="1:88" x14ac:dyDescent="0.35"/>
    <row r="14" spans="1:88" x14ac:dyDescent="0.35"/>
    <row r="15" spans="1:88" ht="13.9" x14ac:dyDescent="0.4">
      <c r="B15" s="48" t="s">
        <v>333</v>
      </c>
    </row>
    <row r="16" spans="1:88" x14ac:dyDescent="0.35"/>
    <row r="17" spans="2:9" x14ac:dyDescent="0.35">
      <c r="B17" s="49"/>
      <c r="C17" t="s">
        <v>334</v>
      </c>
    </row>
    <row r="18" spans="2:9" x14ac:dyDescent="0.35"/>
    <row r="19" spans="2:9" x14ac:dyDescent="0.35">
      <c r="B19" s="50"/>
      <c r="C19" t="s">
        <v>335</v>
      </c>
    </row>
    <row r="20" spans="2:9" x14ac:dyDescent="0.35"/>
    <row r="21" spans="2:9" x14ac:dyDescent="0.35"/>
    <row r="22" spans="2:9" x14ac:dyDescent="0.35"/>
    <row r="23" spans="2:9" ht="14.25" x14ac:dyDescent="0.45">
      <c r="B23" s="120" t="s">
        <v>343</v>
      </c>
      <c r="C23" s="121"/>
      <c r="D23" s="121"/>
      <c r="E23" s="121"/>
      <c r="F23" s="121"/>
      <c r="G23" s="121"/>
      <c r="H23" s="121"/>
      <c r="I23" s="122"/>
    </row>
    <row r="24" spans="2:9" x14ac:dyDescent="0.35"/>
    <row r="25" spans="2:9" s="6" customFormat="1" x14ac:dyDescent="0.35">
      <c r="B25" s="52" t="s">
        <v>331</v>
      </c>
      <c r="C25" s="123" t="s">
        <v>329</v>
      </c>
      <c r="D25" s="123"/>
      <c r="E25" s="123"/>
      <c r="F25" s="123"/>
      <c r="G25" s="123"/>
      <c r="H25" s="123"/>
      <c r="I25" s="123"/>
    </row>
    <row r="26" spans="2:9" s="6" customFormat="1" ht="76.900000000000006" customHeight="1" x14ac:dyDescent="0.35">
      <c r="B26" s="53">
        <v>1</v>
      </c>
      <c r="C26" s="116" t="s">
        <v>255</v>
      </c>
      <c r="D26" s="103"/>
      <c r="E26" s="103"/>
      <c r="F26" s="103"/>
      <c r="G26" s="103"/>
      <c r="H26" s="103"/>
      <c r="I26" s="103"/>
    </row>
    <row r="27" spans="2:9" s="6" customFormat="1" ht="54" customHeight="1" x14ac:dyDescent="0.35">
      <c r="B27" s="53">
        <v>2</v>
      </c>
      <c r="C27" s="116" t="s">
        <v>257</v>
      </c>
      <c r="D27" s="103"/>
      <c r="E27" s="103"/>
      <c r="F27" s="103"/>
      <c r="G27" s="103"/>
      <c r="H27" s="103"/>
      <c r="I27" s="103"/>
    </row>
    <row r="28" spans="2:9" s="6" customFormat="1" ht="58.15" customHeight="1" x14ac:dyDescent="0.35">
      <c r="B28" s="53">
        <v>3</v>
      </c>
      <c r="C28" s="116" t="s">
        <v>259</v>
      </c>
      <c r="D28" s="103"/>
      <c r="E28" s="103"/>
      <c r="F28" s="103"/>
      <c r="G28" s="103"/>
      <c r="H28" s="103"/>
      <c r="I28" s="103"/>
    </row>
    <row r="29" spans="2:9" s="6" customFormat="1" ht="61.15" customHeight="1" x14ac:dyDescent="0.35">
      <c r="B29" s="53">
        <v>4</v>
      </c>
      <c r="C29" s="116" t="s">
        <v>218</v>
      </c>
      <c r="D29" s="103"/>
      <c r="E29" s="103"/>
      <c r="F29" s="103"/>
      <c r="G29" s="103"/>
      <c r="H29" s="103"/>
      <c r="I29" s="103"/>
    </row>
    <row r="30" spans="2:9" s="6" customFormat="1" ht="58.5" customHeight="1" x14ac:dyDescent="0.35">
      <c r="B30" s="53">
        <v>5</v>
      </c>
      <c r="C30" s="116" t="s">
        <v>262</v>
      </c>
      <c r="D30" s="103"/>
      <c r="E30" s="103"/>
      <c r="F30" s="103"/>
      <c r="G30" s="103"/>
      <c r="H30" s="103"/>
      <c r="I30" s="103"/>
    </row>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852d1d0-47cf-479c-bdc8-fbab9582b508">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2653F2BCD2994AABD97056D5C4B664" ma:contentTypeVersion="17" ma:contentTypeDescription="Create a new document." ma:contentTypeScope="" ma:versionID="e18f492782d6224813dde86e955565f7">
  <xsd:schema xmlns:xsd="http://www.w3.org/2001/XMLSchema" xmlns:xs="http://www.w3.org/2001/XMLSchema" xmlns:p="http://schemas.microsoft.com/office/2006/metadata/properties" xmlns:ns1="http://schemas.microsoft.com/sharepoint/v3" xmlns:ns2="d852d1d0-47cf-479c-bdc8-fbab9582b508" xmlns:ns3="a5b6c6c6-ea0f-4b14-b640-b2fdfab8b5c6" xmlns:ns4="75e05205-f2e1-4168-9176-3cea1311c638" targetNamespace="http://schemas.microsoft.com/office/2006/metadata/properties" ma:root="true" ma:fieldsID="bb10601f5cff79897376a97b9840c8a5" ns1:_="" ns2:_="" ns3:_="" ns4:_="">
    <xsd:import namespace="http://schemas.microsoft.com/sharepoint/v3"/>
    <xsd:import namespace="d852d1d0-47cf-479c-bdc8-fbab9582b50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d1d0-47cf-479c-bdc8-fbab9582b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e167ac-9958-4824-9602-ea2d25666665}"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505F09-1AD7-47E1-880A-1E18A344DD5B}">
  <ds:schemaRefs>
    <ds:schemaRef ds:uri="http://schemas.microsoft.com/office/2006/metadata/properties"/>
    <ds:schemaRef ds:uri="3e4c319f-f868-4ceb-8801-8cf7367b8c3d"/>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2d0b8a70-048c-48a5-9212-02ef6b6db58c"/>
    <ds:schemaRef ds:uri="http://purl.org/dc/elements/1.1/"/>
    <ds:schemaRef ds:uri="http://schemas.microsoft.com/sharepoint/v3"/>
    <ds:schemaRef ds:uri="d852d1d0-47cf-479c-bdc8-fbab9582b508"/>
    <ds:schemaRef ds:uri="75e05205-f2e1-4168-9176-3cea1311c638"/>
  </ds:schemaRefs>
</ds:datastoreItem>
</file>

<file path=customXml/itemProps2.xml><?xml version="1.0" encoding="utf-8"?>
<ds:datastoreItem xmlns:ds="http://schemas.openxmlformats.org/officeDocument/2006/customXml" ds:itemID="{3BBB03EF-5606-4917-9124-13C38DC8FA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52d1d0-47cf-479c-bdc8-fbab9582b50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George Warner</cp:lastModifiedBy>
  <dcterms:created xsi:type="dcterms:W3CDTF">2017-04-19T07:39:06Z</dcterms:created>
  <dcterms:modified xsi:type="dcterms:W3CDTF">2022-11-28T15:28:58Z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0x0101000D2653F2BCD2994AABD97056D5C4B664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100</vt:r8>
  </property>
  <property fmtid="{D5CDD505-2E9C-101B-9397-08002B2CF9AE}" pid="9" name="MediaServiceImageTags">
    <vt:lpwstr/>
  </property>
</Properties>
</file>